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milfile\Shared_Data\Rocnenarodneucty\311\TDP0-verzia-u\Odposielanie TDP\zverejnenie na web\01_02_2024\"/>
    </mc:Choice>
  </mc:AlternateContent>
  <bookViews>
    <workbookView xWindow="120" yWindow="120" windowWidth="28620" windowHeight="12150"/>
  </bookViews>
  <sheets>
    <sheet name="T1700" sheetId="3" r:id="rId1"/>
    <sheet name="T1800" sheetId="1" r:id="rId2"/>
    <sheet name="T1900" sheetId="4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CQ93" i="1" l="1"/>
  <c r="CQ94" i="1"/>
  <c r="CQ95" i="1"/>
  <c r="CQ96" i="1"/>
  <c r="CQ6" i="1"/>
  <c r="CQ7" i="1"/>
  <c r="CQ8" i="1"/>
  <c r="CQ9" i="1"/>
  <c r="CQ10" i="1"/>
  <c r="CQ11" i="1"/>
  <c r="CQ12" i="1"/>
  <c r="CQ13" i="1"/>
  <c r="CQ14" i="1"/>
  <c r="CQ15" i="1"/>
  <c r="CQ16" i="1"/>
  <c r="CQ4" i="1" s="1"/>
  <c r="CQ17" i="1"/>
  <c r="CQ18" i="1"/>
  <c r="CQ19" i="1"/>
  <c r="CQ20" i="1"/>
  <c r="CQ21" i="1"/>
  <c r="CQ22" i="1"/>
  <c r="CQ23" i="1"/>
  <c r="CQ24" i="1"/>
  <c r="CQ25" i="1"/>
  <c r="CQ26" i="1"/>
  <c r="CQ27" i="1"/>
  <c r="CQ28" i="1"/>
  <c r="CQ29" i="1"/>
  <c r="CQ30" i="1"/>
  <c r="CQ31" i="1"/>
  <c r="CQ32" i="1"/>
  <c r="CQ33" i="1"/>
  <c r="CQ34" i="1"/>
  <c r="CQ35" i="1"/>
  <c r="CQ36" i="1"/>
  <c r="CQ37" i="1"/>
  <c r="CQ38" i="1"/>
  <c r="CQ39" i="1"/>
  <c r="CQ40" i="1"/>
  <c r="CQ41" i="1"/>
  <c r="CQ42" i="1"/>
  <c r="CQ43" i="1"/>
  <c r="CQ44" i="1"/>
  <c r="CQ45" i="1"/>
  <c r="CQ46" i="1"/>
  <c r="CQ47" i="1"/>
  <c r="CQ48" i="1"/>
  <c r="CQ49" i="1"/>
  <c r="CQ50" i="1"/>
  <c r="CQ51" i="1"/>
  <c r="CQ52" i="1"/>
  <c r="CQ53" i="1"/>
  <c r="CQ54" i="1"/>
  <c r="CQ55" i="1"/>
  <c r="CQ56" i="1"/>
  <c r="CQ57" i="1"/>
  <c r="CQ58" i="1"/>
  <c r="CQ59" i="1"/>
  <c r="CQ60" i="1"/>
  <c r="CQ61" i="1"/>
  <c r="CQ62" i="1"/>
  <c r="CQ63" i="1"/>
  <c r="CQ64" i="1"/>
  <c r="CQ65" i="1"/>
  <c r="CQ66" i="1"/>
  <c r="CQ67" i="1"/>
  <c r="CQ68" i="1"/>
  <c r="CQ69" i="1"/>
  <c r="CQ70" i="1"/>
  <c r="CQ71" i="1"/>
  <c r="CQ72" i="1"/>
  <c r="CQ73" i="1"/>
  <c r="CQ74" i="1"/>
  <c r="CQ75" i="1"/>
  <c r="CQ76" i="1"/>
  <c r="CQ77" i="1"/>
  <c r="CQ78" i="1"/>
  <c r="CQ79" i="1"/>
  <c r="CQ80" i="1"/>
  <c r="CQ81" i="1"/>
  <c r="CQ82" i="1"/>
  <c r="CQ83" i="1"/>
  <c r="CQ84" i="1"/>
  <c r="CQ85" i="1"/>
  <c r="CQ86" i="1"/>
  <c r="CQ87" i="1"/>
  <c r="CQ88" i="1"/>
  <c r="CQ89" i="1"/>
  <c r="CQ90" i="1"/>
  <c r="CQ91" i="1"/>
  <c r="CQ92" i="1"/>
  <c r="CQ5" i="1"/>
  <c r="CJ97" i="1"/>
  <c r="CK97" i="1"/>
  <c r="CL97" i="1"/>
  <c r="CM97" i="1"/>
  <c r="CN97" i="1"/>
  <c r="CO97" i="1"/>
  <c r="CP97" i="1"/>
  <c r="CJ93" i="1"/>
  <c r="CK93" i="1"/>
  <c r="CL93" i="1"/>
  <c r="CM93" i="1"/>
  <c r="CN93" i="1"/>
  <c r="CO93" i="1"/>
  <c r="CP93" i="1"/>
  <c r="E97" i="1"/>
  <c r="F97" i="1"/>
  <c r="I97" i="1"/>
  <c r="J97" i="1"/>
  <c r="K97" i="1"/>
  <c r="L97" i="1"/>
  <c r="M97" i="1"/>
  <c r="N97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AE97" i="1"/>
  <c r="AF97" i="1"/>
  <c r="AG97" i="1"/>
  <c r="AH97" i="1"/>
  <c r="AI97" i="1"/>
  <c r="AJ97" i="1"/>
  <c r="AK97" i="1"/>
  <c r="AL97" i="1"/>
  <c r="AM97" i="1"/>
  <c r="AN97" i="1"/>
  <c r="AO97" i="1"/>
  <c r="AP97" i="1"/>
  <c r="AQ97" i="1"/>
  <c r="AR97" i="1"/>
  <c r="AS97" i="1"/>
  <c r="AT97" i="1"/>
  <c r="AU97" i="1"/>
  <c r="AV97" i="1"/>
  <c r="AW97" i="1"/>
  <c r="AX97" i="1"/>
  <c r="AY97" i="1"/>
  <c r="AZ97" i="1"/>
  <c r="BA97" i="1"/>
  <c r="BB97" i="1"/>
  <c r="BC97" i="1"/>
  <c r="BD97" i="1"/>
  <c r="BE97" i="1"/>
  <c r="BF97" i="1"/>
  <c r="BG97" i="1"/>
  <c r="BH97" i="1"/>
  <c r="BI97" i="1"/>
  <c r="BJ97" i="1"/>
  <c r="BK97" i="1"/>
  <c r="BL97" i="1"/>
  <c r="BM97" i="1"/>
  <c r="BN97" i="1"/>
  <c r="BO97" i="1"/>
  <c r="BP97" i="1"/>
  <c r="BQ97" i="1"/>
  <c r="BR97" i="1"/>
  <c r="BS97" i="1"/>
  <c r="BT97" i="1"/>
  <c r="BU97" i="1"/>
  <c r="BV97" i="1"/>
  <c r="BW97" i="1"/>
  <c r="BX97" i="1"/>
  <c r="BY97" i="1"/>
  <c r="BZ97" i="1"/>
  <c r="CA97" i="1"/>
  <c r="CB97" i="1"/>
  <c r="CC97" i="1"/>
  <c r="CD97" i="1"/>
  <c r="CE97" i="1"/>
  <c r="CF97" i="1"/>
  <c r="CG97" i="1"/>
  <c r="D97" i="1"/>
  <c r="H99" i="1"/>
  <c r="H100" i="1"/>
  <c r="H101" i="1"/>
  <c r="H102" i="1"/>
  <c r="H103" i="1"/>
  <c r="H104" i="1"/>
  <c r="H105" i="1"/>
  <c r="H106" i="1"/>
  <c r="H107" i="1"/>
  <c r="H98" i="1"/>
  <c r="H95" i="1"/>
  <c r="H96" i="1"/>
  <c r="H94" i="1"/>
  <c r="E98" i="1"/>
  <c r="F98" i="1"/>
  <c r="I98" i="1"/>
  <c r="J98" i="1"/>
  <c r="K98" i="1"/>
  <c r="L98" i="1"/>
  <c r="M98" i="1"/>
  <c r="N98" i="1"/>
  <c r="O98" i="1"/>
  <c r="P98" i="1"/>
  <c r="Q98" i="1"/>
  <c r="R98" i="1"/>
  <c r="S98" i="1"/>
  <c r="T98" i="1"/>
  <c r="U98" i="1"/>
  <c r="V98" i="1"/>
  <c r="W98" i="1"/>
  <c r="X98" i="1"/>
  <c r="Y98" i="1"/>
  <c r="Z98" i="1"/>
  <c r="AA98" i="1"/>
  <c r="AB98" i="1"/>
  <c r="AC98" i="1"/>
  <c r="AD98" i="1"/>
  <c r="AE98" i="1"/>
  <c r="AF98" i="1"/>
  <c r="AG98" i="1"/>
  <c r="AH98" i="1"/>
  <c r="AI98" i="1"/>
  <c r="AJ98" i="1"/>
  <c r="AK98" i="1"/>
  <c r="AL98" i="1"/>
  <c r="AM98" i="1"/>
  <c r="AN98" i="1"/>
  <c r="AO98" i="1"/>
  <c r="AP98" i="1"/>
  <c r="AQ98" i="1"/>
  <c r="AR98" i="1"/>
  <c r="AS98" i="1"/>
  <c r="AT98" i="1"/>
  <c r="AU98" i="1"/>
  <c r="AV98" i="1"/>
  <c r="AW98" i="1"/>
  <c r="AX98" i="1"/>
  <c r="AY98" i="1"/>
  <c r="AZ98" i="1"/>
  <c r="BA98" i="1"/>
  <c r="BB98" i="1"/>
  <c r="BC98" i="1"/>
  <c r="BD98" i="1"/>
  <c r="BE98" i="1"/>
  <c r="BF98" i="1"/>
  <c r="BG98" i="1"/>
  <c r="BH98" i="1"/>
  <c r="BI98" i="1"/>
  <c r="BJ98" i="1"/>
  <c r="BK98" i="1"/>
  <c r="BL98" i="1"/>
  <c r="BM98" i="1"/>
  <c r="BN98" i="1"/>
  <c r="BO98" i="1"/>
  <c r="BP98" i="1"/>
  <c r="BQ98" i="1"/>
  <c r="BR98" i="1"/>
  <c r="BS98" i="1"/>
  <c r="BT98" i="1"/>
  <c r="BU98" i="1"/>
  <c r="BV98" i="1"/>
  <c r="BW98" i="1"/>
  <c r="BX98" i="1"/>
  <c r="BY98" i="1"/>
  <c r="BZ98" i="1"/>
  <c r="CA98" i="1"/>
  <c r="CB98" i="1"/>
  <c r="CC98" i="1"/>
  <c r="CD98" i="1"/>
  <c r="CE98" i="1"/>
  <c r="CF98" i="1"/>
  <c r="CG98" i="1"/>
  <c r="D98" i="1"/>
  <c r="G100" i="1"/>
  <c r="C100" i="1" s="1"/>
  <c r="G101" i="1"/>
  <c r="C101" i="1" s="1"/>
  <c r="G102" i="1"/>
  <c r="G103" i="1"/>
  <c r="C103" i="1" s="1"/>
  <c r="G104" i="1"/>
  <c r="C104" i="1" s="1"/>
  <c r="G105" i="1"/>
  <c r="C105" i="1" s="1"/>
  <c r="G106" i="1"/>
  <c r="G107" i="1"/>
  <c r="G99" i="1"/>
  <c r="G98" i="1" s="1"/>
  <c r="G95" i="1"/>
  <c r="C95" i="1" s="1"/>
  <c r="CR95" i="1" s="1"/>
  <c r="G96" i="1"/>
  <c r="G94" i="1"/>
  <c r="C94" i="1" s="1"/>
  <c r="CR94" i="1" s="1"/>
  <c r="E93" i="1"/>
  <c r="F93" i="1"/>
  <c r="I93" i="1"/>
  <c r="J93" i="1"/>
  <c r="K93" i="1"/>
  <c r="L93" i="1"/>
  <c r="M93" i="1"/>
  <c r="N93" i="1"/>
  <c r="O93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AC93" i="1"/>
  <c r="AD93" i="1"/>
  <c r="AE93" i="1"/>
  <c r="AF93" i="1"/>
  <c r="AG93" i="1"/>
  <c r="AH93" i="1"/>
  <c r="AI93" i="1"/>
  <c r="AJ93" i="1"/>
  <c r="AK93" i="1"/>
  <c r="AL93" i="1"/>
  <c r="AM93" i="1"/>
  <c r="AN93" i="1"/>
  <c r="AO93" i="1"/>
  <c r="AP93" i="1"/>
  <c r="AQ93" i="1"/>
  <c r="AR93" i="1"/>
  <c r="AS93" i="1"/>
  <c r="AT93" i="1"/>
  <c r="AU93" i="1"/>
  <c r="AV93" i="1"/>
  <c r="AW93" i="1"/>
  <c r="AX93" i="1"/>
  <c r="AY93" i="1"/>
  <c r="AZ93" i="1"/>
  <c r="BA93" i="1"/>
  <c r="BB93" i="1"/>
  <c r="BC93" i="1"/>
  <c r="BD93" i="1"/>
  <c r="BE93" i="1"/>
  <c r="BF93" i="1"/>
  <c r="BG93" i="1"/>
  <c r="BH93" i="1"/>
  <c r="BI93" i="1"/>
  <c r="BJ93" i="1"/>
  <c r="BK93" i="1"/>
  <c r="BL93" i="1"/>
  <c r="BM93" i="1"/>
  <c r="BN93" i="1"/>
  <c r="BO93" i="1"/>
  <c r="BP93" i="1"/>
  <c r="BQ93" i="1"/>
  <c r="BR93" i="1"/>
  <c r="BS93" i="1"/>
  <c r="BT93" i="1"/>
  <c r="BU93" i="1"/>
  <c r="BV93" i="1"/>
  <c r="BW93" i="1"/>
  <c r="BX93" i="1"/>
  <c r="BY93" i="1"/>
  <c r="BZ93" i="1"/>
  <c r="CA93" i="1"/>
  <c r="CB93" i="1"/>
  <c r="CC93" i="1"/>
  <c r="CD93" i="1"/>
  <c r="CE93" i="1"/>
  <c r="CF93" i="1"/>
  <c r="CG93" i="1"/>
  <c r="D93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5" i="1"/>
  <c r="G6" i="1"/>
  <c r="G7" i="1"/>
  <c r="G8" i="1"/>
  <c r="G9" i="1"/>
  <c r="G10" i="1"/>
  <c r="G11" i="1"/>
  <c r="G12" i="1"/>
  <c r="C12" i="1" s="1"/>
  <c r="CR12" i="1" s="1"/>
  <c r="G13" i="1"/>
  <c r="G14" i="1"/>
  <c r="G15" i="1"/>
  <c r="G16" i="1"/>
  <c r="G17" i="1"/>
  <c r="G18" i="1"/>
  <c r="C18" i="1" s="1"/>
  <c r="CR18" i="1" s="1"/>
  <c r="G19" i="1"/>
  <c r="C19" i="1" s="1"/>
  <c r="CR19" i="1" s="1"/>
  <c r="G20" i="1"/>
  <c r="G21" i="1"/>
  <c r="G22" i="1"/>
  <c r="G23" i="1"/>
  <c r="C23" i="1" s="1"/>
  <c r="CR23" i="1" s="1"/>
  <c r="G24" i="1"/>
  <c r="G25" i="1"/>
  <c r="G26" i="1"/>
  <c r="G27" i="1"/>
  <c r="G28" i="1"/>
  <c r="G29" i="1"/>
  <c r="G30" i="1"/>
  <c r="G31" i="1"/>
  <c r="C31" i="1" s="1"/>
  <c r="CR31" i="1" s="1"/>
  <c r="G32" i="1"/>
  <c r="G33" i="1"/>
  <c r="G34" i="1"/>
  <c r="C34" i="1" s="1"/>
  <c r="CR34" i="1" s="1"/>
  <c r="G35" i="1"/>
  <c r="G36" i="1"/>
  <c r="C36" i="1" s="1"/>
  <c r="CR36" i="1" s="1"/>
  <c r="G37" i="1"/>
  <c r="G38" i="1"/>
  <c r="G39" i="1"/>
  <c r="G40" i="1"/>
  <c r="G41" i="1"/>
  <c r="G42" i="1"/>
  <c r="G43" i="1"/>
  <c r="G44" i="1"/>
  <c r="G45" i="1"/>
  <c r="G46" i="1"/>
  <c r="G47" i="1"/>
  <c r="G48" i="1"/>
  <c r="C48" i="1" s="1"/>
  <c r="CR48" i="1" s="1"/>
  <c r="G49" i="1"/>
  <c r="G50" i="1"/>
  <c r="G51" i="1"/>
  <c r="G52" i="1"/>
  <c r="G53" i="1"/>
  <c r="G54" i="1"/>
  <c r="G55" i="1"/>
  <c r="C55" i="1" s="1"/>
  <c r="CR55" i="1" s="1"/>
  <c r="G56" i="1"/>
  <c r="G57" i="1"/>
  <c r="G58" i="1"/>
  <c r="C58" i="1" s="1"/>
  <c r="CR58" i="1" s="1"/>
  <c r="G59" i="1"/>
  <c r="C59" i="1" s="1"/>
  <c r="CR59" i="1" s="1"/>
  <c r="G60" i="1"/>
  <c r="C60" i="1" s="1"/>
  <c r="CR60" i="1" s="1"/>
  <c r="G61" i="1"/>
  <c r="G62" i="1"/>
  <c r="G63" i="1"/>
  <c r="G64" i="1"/>
  <c r="G65" i="1"/>
  <c r="G66" i="1"/>
  <c r="C66" i="1" s="1"/>
  <c r="CR66" i="1" s="1"/>
  <c r="G67" i="1"/>
  <c r="G68" i="1"/>
  <c r="G69" i="1"/>
  <c r="G70" i="1"/>
  <c r="G71" i="1"/>
  <c r="G72" i="1"/>
  <c r="C72" i="1" s="1"/>
  <c r="CR72" i="1" s="1"/>
  <c r="G73" i="1"/>
  <c r="G74" i="1"/>
  <c r="G75" i="1"/>
  <c r="G76" i="1"/>
  <c r="G77" i="1"/>
  <c r="G78" i="1"/>
  <c r="G79" i="1"/>
  <c r="C79" i="1" s="1"/>
  <c r="CR79" i="1" s="1"/>
  <c r="G80" i="1"/>
  <c r="G81" i="1"/>
  <c r="G82" i="1"/>
  <c r="C82" i="1" s="1"/>
  <c r="CR82" i="1" s="1"/>
  <c r="G83" i="1"/>
  <c r="G84" i="1"/>
  <c r="G85" i="1"/>
  <c r="G86" i="1"/>
  <c r="G87" i="1"/>
  <c r="G88" i="1"/>
  <c r="G89" i="1"/>
  <c r="G90" i="1"/>
  <c r="C90" i="1" s="1"/>
  <c r="CR90" i="1" s="1"/>
  <c r="G91" i="1"/>
  <c r="C91" i="1" s="1"/>
  <c r="CR91" i="1" s="1"/>
  <c r="G92" i="1"/>
  <c r="G5" i="1"/>
  <c r="C6" i="1"/>
  <c r="CR6" i="1" s="1"/>
  <c r="C7" i="1"/>
  <c r="CR7" i="1" s="1"/>
  <c r="C8" i="1"/>
  <c r="CR8" i="1" s="1"/>
  <c r="C9" i="1"/>
  <c r="CR9" i="1" s="1"/>
  <c r="C10" i="1"/>
  <c r="CR10" i="1" s="1"/>
  <c r="C13" i="1"/>
  <c r="CR13" i="1" s="1"/>
  <c r="C20" i="1"/>
  <c r="CR20" i="1" s="1"/>
  <c r="C21" i="1"/>
  <c r="CR21" i="1" s="1"/>
  <c r="C22" i="1"/>
  <c r="CR22" i="1" s="1"/>
  <c r="C24" i="1"/>
  <c r="CR24" i="1" s="1"/>
  <c r="C25" i="1"/>
  <c r="CR25" i="1" s="1"/>
  <c r="C30" i="1"/>
  <c r="CR30" i="1" s="1"/>
  <c r="C32" i="1"/>
  <c r="CR32" i="1" s="1"/>
  <c r="C33" i="1"/>
  <c r="CR33" i="1" s="1"/>
  <c r="C37" i="1"/>
  <c r="CR37" i="1" s="1"/>
  <c r="C42" i="1"/>
  <c r="CR42" i="1" s="1"/>
  <c r="C43" i="1"/>
  <c r="CR43" i="1" s="1"/>
  <c r="C44" i="1"/>
  <c r="CR44" i="1" s="1"/>
  <c r="C45" i="1"/>
  <c r="CR45" i="1" s="1"/>
  <c r="C46" i="1"/>
  <c r="CR46" i="1" s="1"/>
  <c r="C49" i="1"/>
  <c r="CR49" i="1" s="1"/>
  <c r="C54" i="1"/>
  <c r="CR54" i="1" s="1"/>
  <c r="C56" i="1"/>
  <c r="CR56" i="1" s="1"/>
  <c r="C57" i="1"/>
  <c r="CR57" i="1" s="1"/>
  <c r="C61" i="1"/>
  <c r="CR61" i="1" s="1"/>
  <c r="C67" i="1"/>
  <c r="CR67" i="1" s="1"/>
  <c r="C68" i="1"/>
  <c r="CR68" i="1" s="1"/>
  <c r="C69" i="1"/>
  <c r="CR69" i="1" s="1"/>
  <c r="C70" i="1"/>
  <c r="CR70" i="1" s="1"/>
  <c r="C73" i="1"/>
  <c r="CR73" i="1" s="1"/>
  <c r="C78" i="1"/>
  <c r="CR78" i="1" s="1"/>
  <c r="C80" i="1"/>
  <c r="CR80" i="1" s="1"/>
  <c r="C81" i="1"/>
  <c r="CR81" i="1" s="1"/>
  <c r="C84" i="1"/>
  <c r="CR84" i="1" s="1"/>
  <c r="C85" i="1"/>
  <c r="CR85" i="1" s="1"/>
  <c r="C92" i="1"/>
  <c r="CR92" i="1" s="1"/>
  <c r="E4" i="1"/>
  <c r="F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G4" i="1"/>
  <c r="CJ4" i="1"/>
  <c r="CK4" i="1"/>
  <c r="CL4" i="1"/>
  <c r="CM4" i="1"/>
  <c r="CN4" i="1"/>
  <c r="CO4" i="1"/>
  <c r="CP4" i="1"/>
  <c r="D4" i="1"/>
  <c r="G93" i="1" l="1"/>
  <c r="H93" i="1"/>
  <c r="H97" i="1" s="1"/>
  <c r="C96" i="1"/>
  <c r="CR96" i="1" s="1"/>
  <c r="C102" i="1"/>
  <c r="C93" i="1"/>
  <c r="CR93" i="1" s="1"/>
  <c r="CR97" i="1" s="1"/>
  <c r="G97" i="1"/>
  <c r="C97" i="1" s="1"/>
  <c r="C99" i="1"/>
  <c r="C5" i="1"/>
  <c r="CR5" i="1" s="1"/>
  <c r="C83" i="1"/>
  <c r="CR83" i="1" s="1"/>
  <c r="C71" i="1"/>
  <c r="CR71" i="1" s="1"/>
  <c r="C47" i="1"/>
  <c r="CR47" i="1" s="1"/>
  <c r="C35" i="1"/>
  <c r="CR35" i="1" s="1"/>
  <c r="C11" i="1"/>
  <c r="CR11" i="1" s="1"/>
  <c r="C107" i="1"/>
  <c r="C106" i="1"/>
  <c r="CQ97" i="1"/>
  <c r="C98" i="1"/>
  <c r="C89" i="1"/>
  <c r="CR89" i="1" s="1"/>
  <c r="C77" i="1"/>
  <c r="CR77" i="1" s="1"/>
  <c r="C65" i="1"/>
  <c r="CR65" i="1" s="1"/>
  <c r="C53" i="1"/>
  <c r="CR53" i="1" s="1"/>
  <c r="C41" i="1"/>
  <c r="CR41" i="1" s="1"/>
  <c r="C29" i="1"/>
  <c r="CR29" i="1" s="1"/>
  <c r="C17" i="1"/>
  <c r="CR17" i="1" s="1"/>
  <c r="C88" i="1"/>
  <c r="CR88" i="1" s="1"/>
  <c r="C76" i="1"/>
  <c r="CR76" i="1" s="1"/>
  <c r="C64" i="1"/>
  <c r="CR64" i="1" s="1"/>
  <c r="C52" i="1"/>
  <c r="CR52" i="1" s="1"/>
  <c r="C40" i="1"/>
  <c r="CR40" i="1" s="1"/>
  <c r="C28" i="1"/>
  <c r="CR28" i="1" s="1"/>
  <c r="C16" i="1"/>
  <c r="CR16" i="1" s="1"/>
  <c r="C87" i="1"/>
  <c r="CR87" i="1" s="1"/>
  <c r="C75" i="1"/>
  <c r="CR75" i="1" s="1"/>
  <c r="C63" i="1"/>
  <c r="CR63" i="1" s="1"/>
  <c r="C51" i="1"/>
  <c r="CR51" i="1" s="1"/>
  <c r="C39" i="1"/>
  <c r="CR39" i="1" s="1"/>
  <c r="C27" i="1"/>
  <c r="CR27" i="1" s="1"/>
  <c r="C15" i="1"/>
  <c r="CR15" i="1" s="1"/>
  <c r="C86" i="1"/>
  <c r="CR86" i="1" s="1"/>
  <c r="C74" i="1"/>
  <c r="CR74" i="1" s="1"/>
  <c r="C62" i="1"/>
  <c r="CR62" i="1" s="1"/>
  <c r="C50" i="1"/>
  <c r="CR50" i="1" s="1"/>
  <c r="C38" i="1"/>
  <c r="CR38" i="1" s="1"/>
  <c r="C26" i="1"/>
  <c r="CR26" i="1" s="1"/>
  <c r="C14" i="1"/>
  <c r="CR14" i="1" s="1"/>
  <c r="H4" i="1"/>
  <c r="G4" i="1"/>
  <c r="CR4" i="1" l="1"/>
  <c r="C4" i="1"/>
  <c r="CR6" i="4" l="1"/>
  <c r="CR7" i="4"/>
  <c r="CR8" i="4"/>
  <c r="CR9" i="4"/>
  <c r="CR10" i="4"/>
  <c r="CR11" i="4"/>
  <c r="CR12" i="4"/>
  <c r="CR13" i="4"/>
  <c r="CR14" i="4"/>
  <c r="CR15" i="4"/>
  <c r="CR4" i="4" s="1"/>
  <c r="CR16" i="4"/>
  <c r="CR17" i="4"/>
  <c r="CR18" i="4"/>
  <c r="CR19" i="4"/>
  <c r="CR20" i="4"/>
  <c r="CR21" i="4"/>
  <c r="CR22" i="4"/>
  <c r="CR23" i="4"/>
  <c r="CR24" i="4"/>
  <c r="CR25" i="4"/>
  <c r="CR26" i="4"/>
  <c r="CR27" i="4"/>
  <c r="CR28" i="4"/>
  <c r="CR29" i="4"/>
  <c r="CR30" i="4"/>
  <c r="CR31" i="4"/>
  <c r="CR32" i="4"/>
  <c r="CR33" i="4"/>
  <c r="CR34" i="4"/>
  <c r="CR35" i="4"/>
  <c r="CR36" i="4"/>
  <c r="CR37" i="4"/>
  <c r="CR38" i="4"/>
  <c r="CR39" i="4"/>
  <c r="CR40" i="4"/>
  <c r="CR41" i="4"/>
  <c r="CR42" i="4"/>
  <c r="CR43" i="4"/>
  <c r="CR44" i="4"/>
  <c r="CR45" i="4"/>
  <c r="CR46" i="4"/>
  <c r="CR47" i="4"/>
  <c r="CR48" i="4"/>
  <c r="CR49" i="4"/>
  <c r="CR50" i="4"/>
  <c r="CR51" i="4"/>
  <c r="CR52" i="4"/>
  <c r="CR53" i="4"/>
  <c r="CR54" i="4"/>
  <c r="CR55" i="4"/>
  <c r="CR56" i="4"/>
  <c r="CR57" i="4"/>
  <c r="CR58" i="4"/>
  <c r="CR59" i="4"/>
  <c r="CR60" i="4"/>
  <c r="CR61" i="4"/>
  <c r="CR62" i="4"/>
  <c r="CR63" i="4"/>
  <c r="CR64" i="4"/>
  <c r="CR65" i="4"/>
  <c r="CR66" i="4"/>
  <c r="CR67" i="4"/>
  <c r="CR68" i="4"/>
  <c r="CR69" i="4"/>
  <c r="CR70" i="4"/>
  <c r="CR71" i="4"/>
  <c r="CR72" i="4"/>
  <c r="CR73" i="4"/>
  <c r="CR74" i="4"/>
  <c r="CR75" i="4"/>
  <c r="CR76" i="4"/>
  <c r="CR77" i="4"/>
  <c r="CR78" i="4"/>
  <c r="CR79" i="4"/>
  <c r="CR80" i="4"/>
  <c r="CR81" i="4"/>
  <c r="CR82" i="4"/>
  <c r="CR83" i="4"/>
  <c r="CR84" i="4"/>
  <c r="CR85" i="4"/>
  <c r="CR86" i="4"/>
  <c r="CR87" i="4"/>
  <c r="CR88" i="4"/>
  <c r="CR89" i="4"/>
  <c r="CR90" i="4"/>
  <c r="CR91" i="4"/>
  <c r="CR92" i="4"/>
  <c r="CR5" i="4"/>
  <c r="CQ6" i="4"/>
  <c r="CQ7" i="4"/>
  <c r="CQ8" i="4"/>
  <c r="CQ9" i="4"/>
  <c r="CQ10" i="4"/>
  <c r="CQ11" i="4"/>
  <c r="CQ12" i="4"/>
  <c r="CQ13" i="4"/>
  <c r="CQ14" i="4"/>
  <c r="CQ15" i="4"/>
  <c r="CQ16" i="4"/>
  <c r="CQ17" i="4"/>
  <c r="CQ18" i="4"/>
  <c r="CQ19" i="4"/>
  <c r="CQ20" i="4"/>
  <c r="CQ21" i="4"/>
  <c r="CQ22" i="4"/>
  <c r="CQ23" i="4"/>
  <c r="CQ24" i="4"/>
  <c r="CQ25" i="4"/>
  <c r="CQ26" i="4"/>
  <c r="CQ27" i="4"/>
  <c r="CQ28" i="4"/>
  <c r="CQ29" i="4"/>
  <c r="CQ30" i="4"/>
  <c r="CQ31" i="4"/>
  <c r="CQ32" i="4"/>
  <c r="CQ33" i="4"/>
  <c r="CQ34" i="4"/>
  <c r="CQ35" i="4"/>
  <c r="CQ36" i="4"/>
  <c r="CQ37" i="4"/>
  <c r="CQ38" i="4"/>
  <c r="CQ39" i="4"/>
  <c r="CQ40" i="4"/>
  <c r="CQ41" i="4"/>
  <c r="CQ42" i="4"/>
  <c r="CQ43" i="4"/>
  <c r="CQ44" i="4"/>
  <c r="CQ45" i="4"/>
  <c r="CQ46" i="4"/>
  <c r="CQ47" i="4"/>
  <c r="CQ48" i="4"/>
  <c r="CQ49" i="4"/>
  <c r="CQ50" i="4"/>
  <c r="CQ51" i="4"/>
  <c r="CQ52" i="4"/>
  <c r="CQ53" i="4"/>
  <c r="CQ54" i="4"/>
  <c r="CQ55" i="4"/>
  <c r="CQ56" i="4"/>
  <c r="CQ57" i="4"/>
  <c r="CQ58" i="4"/>
  <c r="CQ59" i="4"/>
  <c r="CQ60" i="4"/>
  <c r="CQ61" i="4"/>
  <c r="CQ62" i="4"/>
  <c r="CQ63" i="4"/>
  <c r="CQ64" i="4"/>
  <c r="CQ65" i="4"/>
  <c r="CQ66" i="4"/>
  <c r="CQ67" i="4"/>
  <c r="CQ68" i="4"/>
  <c r="CQ69" i="4"/>
  <c r="CQ70" i="4"/>
  <c r="CQ71" i="4"/>
  <c r="CQ72" i="4"/>
  <c r="CQ73" i="4"/>
  <c r="CQ74" i="4"/>
  <c r="CQ75" i="4"/>
  <c r="CQ76" i="4"/>
  <c r="CQ77" i="4"/>
  <c r="CQ78" i="4"/>
  <c r="CQ79" i="4"/>
  <c r="CQ80" i="4"/>
  <c r="CQ81" i="4"/>
  <c r="CQ82" i="4"/>
  <c r="CQ83" i="4"/>
  <c r="CQ84" i="4"/>
  <c r="CQ85" i="4"/>
  <c r="CQ86" i="4"/>
  <c r="CQ87" i="4"/>
  <c r="CQ88" i="4"/>
  <c r="CQ89" i="4"/>
  <c r="CQ90" i="4"/>
  <c r="CQ91" i="4"/>
  <c r="CQ92" i="4"/>
  <c r="CQ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5" i="4"/>
  <c r="C4" i="4" s="1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S4" i="4"/>
  <c r="T4" i="4"/>
  <c r="U4" i="4"/>
  <c r="V4" i="4"/>
  <c r="W4" i="4"/>
  <c r="X4" i="4"/>
  <c r="Y4" i="4"/>
  <c r="Z4" i="4"/>
  <c r="AA4" i="4"/>
  <c r="AB4" i="4"/>
  <c r="AC4" i="4"/>
  <c r="AD4" i="4"/>
  <c r="AE4" i="4"/>
  <c r="AF4" i="4"/>
  <c r="AG4" i="4"/>
  <c r="AH4" i="4"/>
  <c r="AI4" i="4"/>
  <c r="AJ4" i="4"/>
  <c r="AK4" i="4"/>
  <c r="AL4" i="4"/>
  <c r="AM4" i="4"/>
  <c r="AN4" i="4"/>
  <c r="AO4" i="4"/>
  <c r="AP4" i="4"/>
  <c r="AQ4" i="4"/>
  <c r="AR4" i="4"/>
  <c r="AS4" i="4"/>
  <c r="AT4" i="4"/>
  <c r="AU4" i="4"/>
  <c r="AV4" i="4"/>
  <c r="AW4" i="4"/>
  <c r="AX4" i="4"/>
  <c r="AY4" i="4"/>
  <c r="AZ4" i="4"/>
  <c r="BA4" i="4"/>
  <c r="BB4" i="4"/>
  <c r="BC4" i="4"/>
  <c r="BD4" i="4"/>
  <c r="BE4" i="4"/>
  <c r="BF4" i="4"/>
  <c r="BG4" i="4"/>
  <c r="BH4" i="4"/>
  <c r="BI4" i="4"/>
  <c r="BJ4" i="4"/>
  <c r="BK4" i="4"/>
  <c r="BL4" i="4"/>
  <c r="BM4" i="4"/>
  <c r="BN4" i="4"/>
  <c r="BO4" i="4"/>
  <c r="BP4" i="4"/>
  <c r="BQ4" i="4"/>
  <c r="BR4" i="4"/>
  <c r="BS4" i="4"/>
  <c r="BT4" i="4"/>
  <c r="BU4" i="4"/>
  <c r="BV4" i="4"/>
  <c r="BW4" i="4"/>
  <c r="BX4" i="4"/>
  <c r="BY4" i="4"/>
  <c r="BZ4" i="4"/>
  <c r="CA4" i="4"/>
  <c r="CB4" i="4"/>
  <c r="CC4" i="4"/>
  <c r="CD4" i="4"/>
  <c r="CE4" i="4"/>
  <c r="CF4" i="4"/>
  <c r="CG4" i="4"/>
  <c r="CJ4" i="4"/>
  <c r="CK4" i="4"/>
  <c r="CL4" i="4"/>
  <c r="CM4" i="4"/>
  <c r="CN4" i="4"/>
  <c r="CO4" i="4"/>
  <c r="CP4" i="4"/>
  <c r="D4" i="4"/>
  <c r="CQ97" i="3"/>
  <c r="CJ93" i="3"/>
  <c r="CQ93" i="3" s="1"/>
  <c r="CK93" i="3"/>
  <c r="CL93" i="3"/>
  <c r="CM93" i="3"/>
  <c r="CN93" i="3"/>
  <c r="CO93" i="3"/>
  <c r="CK97" i="3"/>
  <c r="CL97" i="3"/>
  <c r="CM97" i="3"/>
  <c r="CN97" i="3"/>
  <c r="CO97" i="3"/>
  <c r="CR84" i="3"/>
  <c r="CR90" i="3"/>
  <c r="CR91" i="3"/>
  <c r="CQ82" i="3"/>
  <c r="CQ83" i="3"/>
  <c r="CQ84" i="3"/>
  <c r="CQ85" i="3"/>
  <c r="CQ86" i="3"/>
  <c r="CQ87" i="3"/>
  <c r="CQ88" i="3"/>
  <c r="CQ89" i="3"/>
  <c r="CQ90" i="3"/>
  <c r="CQ91" i="3"/>
  <c r="CQ92" i="3"/>
  <c r="CQ4" i="3" s="1"/>
  <c r="CQ94" i="3"/>
  <c r="CQ95" i="3"/>
  <c r="CQ96" i="3"/>
  <c r="E93" i="3"/>
  <c r="F93" i="3"/>
  <c r="G93" i="3"/>
  <c r="C93" i="3" s="1"/>
  <c r="H93" i="3"/>
  <c r="I93" i="3"/>
  <c r="J93" i="3"/>
  <c r="K93" i="3"/>
  <c r="L93" i="3"/>
  <c r="M93" i="3"/>
  <c r="N93" i="3"/>
  <c r="O93" i="3"/>
  <c r="P93" i="3"/>
  <c r="Q93" i="3"/>
  <c r="R93" i="3"/>
  <c r="S93" i="3"/>
  <c r="T93" i="3"/>
  <c r="U93" i="3"/>
  <c r="V93" i="3"/>
  <c r="W93" i="3"/>
  <c r="X93" i="3"/>
  <c r="Y93" i="3"/>
  <c r="Z93" i="3"/>
  <c r="AA93" i="3"/>
  <c r="AB93" i="3"/>
  <c r="AC93" i="3"/>
  <c r="AD93" i="3"/>
  <c r="AE93" i="3"/>
  <c r="AF93" i="3"/>
  <c r="AG93" i="3"/>
  <c r="AH93" i="3"/>
  <c r="AI93" i="3"/>
  <c r="AJ93" i="3"/>
  <c r="AK93" i="3"/>
  <c r="AL93" i="3"/>
  <c r="AM93" i="3"/>
  <c r="AN93" i="3"/>
  <c r="AO93" i="3"/>
  <c r="AP93" i="3"/>
  <c r="AQ93" i="3"/>
  <c r="AR93" i="3"/>
  <c r="AS93" i="3"/>
  <c r="AT93" i="3"/>
  <c r="AU93" i="3"/>
  <c r="AV93" i="3"/>
  <c r="AW93" i="3"/>
  <c r="AX93" i="3"/>
  <c r="AY93" i="3"/>
  <c r="AZ93" i="3"/>
  <c r="BA93" i="3"/>
  <c r="BB93" i="3"/>
  <c r="BC93" i="3"/>
  <c r="BD93" i="3"/>
  <c r="BE93" i="3"/>
  <c r="BF93" i="3"/>
  <c r="BG93" i="3"/>
  <c r="BH93" i="3"/>
  <c r="BI93" i="3"/>
  <c r="BJ93" i="3"/>
  <c r="BK93" i="3"/>
  <c r="BL93" i="3"/>
  <c r="BM93" i="3"/>
  <c r="BN93" i="3"/>
  <c r="BO93" i="3"/>
  <c r="BP93" i="3"/>
  <c r="BQ93" i="3"/>
  <c r="BR93" i="3"/>
  <c r="BS93" i="3"/>
  <c r="BT93" i="3"/>
  <c r="BU93" i="3"/>
  <c r="BV93" i="3"/>
  <c r="BW93" i="3"/>
  <c r="BX93" i="3"/>
  <c r="BY93" i="3"/>
  <c r="BZ93" i="3"/>
  <c r="CA93" i="3"/>
  <c r="CB93" i="3"/>
  <c r="CC93" i="3"/>
  <c r="CD93" i="3"/>
  <c r="CE93" i="3"/>
  <c r="CF93" i="3"/>
  <c r="CG93" i="3"/>
  <c r="D93" i="3"/>
  <c r="E97" i="3"/>
  <c r="F97" i="3"/>
  <c r="I97" i="3"/>
  <c r="J97" i="3"/>
  <c r="K97" i="3"/>
  <c r="L97" i="3"/>
  <c r="M97" i="3"/>
  <c r="N97" i="3"/>
  <c r="O97" i="3"/>
  <c r="P97" i="3"/>
  <c r="Q97" i="3"/>
  <c r="R97" i="3"/>
  <c r="S97" i="3"/>
  <c r="T97" i="3"/>
  <c r="U97" i="3"/>
  <c r="V97" i="3"/>
  <c r="W97" i="3"/>
  <c r="X97" i="3"/>
  <c r="Y97" i="3"/>
  <c r="Z97" i="3"/>
  <c r="AA97" i="3"/>
  <c r="AB97" i="3"/>
  <c r="AC97" i="3"/>
  <c r="AD97" i="3"/>
  <c r="AE97" i="3"/>
  <c r="AF97" i="3"/>
  <c r="AG97" i="3"/>
  <c r="AH97" i="3"/>
  <c r="AI97" i="3"/>
  <c r="AJ97" i="3"/>
  <c r="AK97" i="3"/>
  <c r="AL97" i="3"/>
  <c r="AM97" i="3"/>
  <c r="AN97" i="3"/>
  <c r="AO97" i="3"/>
  <c r="AP97" i="3"/>
  <c r="AQ97" i="3"/>
  <c r="AR97" i="3"/>
  <c r="AS97" i="3"/>
  <c r="AT97" i="3"/>
  <c r="AU97" i="3"/>
  <c r="AV97" i="3"/>
  <c r="AW97" i="3"/>
  <c r="AX97" i="3"/>
  <c r="AY97" i="3"/>
  <c r="AZ97" i="3"/>
  <c r="BA97" i="3"/>
  <c r="BB97" i="3"/>
  <c r="BC97" i="3"/>
  <c r="BD97" i="3"/>
  <c r="BE97" i="3"/>
  <c r="BF97" i="3"/>
  <c r="BG97" i="3"/>
  <c r="BH97" i="3"/>
  <c r="BI97" i="3"/>
  <c r="BJ97" i="3"/>
  <c r="BK97" i="3"/>
  <c r="BL97" i="3"/>
  <c r="BM97" i="3"/>
  <c r="BN97" i="3"/>
  <c r="BO97" i="3"/>
  <c r="BP97" i="3"/>
  <c r="BQ97" i="3"/>
  <c r="BR97" i="3"/>
  <c r="BS97" i="3"/>
  <c r="BT97" i="3"/>
  <c r="BU97" i="3"/>
  <c r="BV97" i="3"/>
  <c r="BW97" i="3"/>
  <c r="BX97" i="3"/>
  <c r="BY97" i="3"/>
  <c r="BZ97" i="3"/>
  <c r="CA97" i="3"/>
  <c r="CB97" i="3"/>
  <c r="CC97" i="3"/>
  <c r="CD97" i="3"/>
  <c r="CE97" i="3"/>
  <c r="CF97" i="3"/>
  <c r="CG97" i="3"/>
  <c r="D97" i="3"/>
  <c r="C94" i="3"/>
  <c r="C96" i="3"/>
  <c r="C95" i="3"/>
  <c r="C99" i="3"/>
  <c r="C100" i="3"/>
  <c r="C101" i="3"/>
  <c r="C102" i="3"/>
  <c r="C103" i="3"/>
  <c r="C104" i="3"/>
  <c r="C105" i="3"/>
  <c r="C106" i="3"/>
  <c r="C107" i="3"/>
  <c r="C98" i="3"/>
  <c r="C5" i="3"/>
  <c r="CR5" i="3" s="1"/>
  <c r="CR22" i="3"/>
  <c r="CR36" i="3"/>
  <c r="CQ6" i="3"/>
  <c r="CQ7" i="3"/>
  <c r="CQ8" i="3"/>
  <c r="CQ9" i="3"/>
  <c r="CQ10" i="3"/>
  <c r="CQ11" i="3"/>
  <c r="CQ12" i="3"/>
  <c r="CQ13" i="3"/>
  <c r="CQ14" i="3"/>
  <c r="CQ15" i="3"/>
  <c r="CQ16" i="3"/>
  <c r="CQ17" i="3"/>
  <c r="CQ18" i="3"/>
  <c r="CQ19" i="3"/>
  <c r="CQ20" i="3"/>
  <c r="CQ21" i="3"/>
  <c r="CQ22" i="3"/>
  <c r="CQ23" i="3"/>
  <c r="CQ24" i="3"/>
  <c r="CQ25" i="3"/>
  <c r="CQ26" i="3"/>
  <c r="CQ27" i="3"/>
  <c r="CQ28" i="3"/>
  <c r="CQ29" i="3"/>
  <c r="CQ30" i="3"/>
  <c r="CQ31" i="3"/>
  <c r="CQ32" i="3"/>
  <c r="CQ33" i="3"/>
  <c r="CQ34" i="3"/>
  <c r="CQ35" i="3"/>
  <c r="CQ36" i="3"/>
  <c r="CQ37" i="3"/>
  <c r="CQ38" i="3"/>
  <c r="CQ39" i="3"/>
  <c r="CQ40" i="3"/>
  <c r="CQ41" i="3"/>
  <c r="CQ42" i="3"/>
  <c r="CQ43" i="3"/>
  <c r="CQ44" i="3"/>
  <c r="CQ45" i="3"/>
  <c r="CQ46" i="3"/>
  <c r="CQ47" i="3"/>
  <c r="CQ48" i="3"/>
  <c r="CQ49" i="3"/>
  <c r="CQ50" i="3"/>
  <c r="CQ51" i="3"/>
  <c r="CQ52" i="3"/>
  <c r="CQ53" i="3"/>
  <c r="CQ54" i="3"/>
  <c r="CQ55" i="3"/>
  <c r="CQ56" i="3"/>
  <c r="CQ57" i="3"/>
  <c r="CQ58" i="3"/>
  <c r="CQ59" i="3"/>
  <c r="CQ60" i="3"/>
  <c r="CQ61" i="3"/>
  <c r="CQ62" i="3"/>
  <c r="CQ63" i="3"/>
  <c r="CQ64" i="3"/>
  <c r="CQ65" i="3"/>
  <c r="CQ66" i="3"/>
  <c r="CQ67" i="3"/>
  <c r="CQ68" i="3"/>
  <c r="CQ69" i="3"/>
  <c r="CQ70" i="3"/>
  <c r="CQ71" i="3"/>
  <c r="CQ72" i="3"/>
  <c r="CQ73" i="3"/>
  <c r="CQ74" i="3"/>
  <c r="CQ75" i="3"/>
  <c r="CQ76" i="3"/>
  <c r="CQ77" i="3"/>
  <c r="CQ78" i="3"/>
  <c r="CQ79" i="3"/>
  <c r="CQ80" i="3"/>
  <c r="CQ81" i="3"/>
  <c r="CQ5" i="3"/>
  <c r="CK4" i="3"/>
  <c r="CL4" i="3"/>
  <c r="CM4" i="3"/>
  <c r="CN4" i="3"/>
  <c r="CO4" i="3"/>
  <c r="CP4" i="3"/>
  <c r="CJ4" i="3"/>
  <c r="C6" i="3"/>
  <c r="CR6" i="3" s="1"/>
  <c r="C7" i="3"/>
  <c r="CR7" i="3" s="1"/>
  <c r="C8" i="3"/>
  <c r="CR8" i="3" s="1"/>
  <c r="C9" i="3"/>
  <c r="CR9" i="3" s="1"/>
  <c r="C10" i="3"/>
  <c r="CR10" i="3" s="1"/>
  <c r="C11" i="3"/>
  <c r="CR11" i="3" s="1"/>
  <c r="C12" i="3"/>
  <c r="CR12" i="3" s="1"/>
  <c r="C13" i="3"/>
  <c r="CR13" i="3" s="1"/>
  <c r="C14" i="3"/>
  <c r="CR14" i="3" s="1"/>
  <c r="C18" i="3"/>
  <c r="CR18" i="3" s="1"/>
  <c r="C19" i="3"/>
  <c r="CR19" i="3" s="1"/>
  <c r="C20" i="3"/>
  <c r="CR20" i="3" s="1"/>
  <c r="C21" i="3"/>
  <c r="CR21" i="3" s="1"/>
  <c r="C22" i="3"/>
  <c r="C23" i="3"/>
  <c r="CR23" i="3" s="1"/>
  <c r="C24" i="3"/>
  <c r="CR24" i="3" s="1"/>
  <c r="C25" i="3"/>
  <c r="CR25" i="3" s="1"/>
  <c r="C30" i="3"/>
  <c r="CR30" i="3" s="1"/>
  <c r="C31" i="3"/>
  <c r="CR31" i="3" s="1"/>
  <c r="C32" i="3"/>
  <c r="CR32" i="3" s="1"/>
  <c r="C33" i="3"/>
  <c r="CR33" i="3" s="1"/>
  <c r="C34" i="3"/>
  <c r="CR34" i="3" s="1"/>
  <c r="C35" i="3"/>
  <c r="CR35" i="3" s="1"/>
  <c r="C36" i="3"/>
  <c r="C37" i="3"/>
  <c r="CR37" i="3" s="1"/>
  <c r="C42" i="3"/>
  <c r="CR42" i="3" s="1"/>
  <c r="C43" i="3"/>
  <c r="CR43" i="3" s="1"/>
  <c r="C44" i="3"/>
  <c r="CR44" i="3" s="1"/>
  <c r="C45" i="3"/>
  <c r="CR45" i="3" s="1"/>
  <c r="C46" i="3"/>
  <c r="CR46" i="3" s="1"/>
  <c r="C47" i="3"/>
  <c r="CR47" i="3" s="1"/>
  <c r="C48" i="3"/>
  <c r="CR48" i="3" s="1"/>
  <c r="C49" i="3"/>
  <c r="CR49" i="3" s="1"/>
  <c r="C54" i="3"/>
  <c r="CR54" i="3" s="1"/>
  <c r="C55" i="3"/>
  <c r="CR55" i="3" s="1"/>
  <c r="C56" i="3"/>
  <c r="CR56" i="3" s="1"/>
  <c r="C57" i="3"/>
  <c r="CR57" i="3" s="1"/>
  <c r="C58" i="3"/>
  <c r="CR58" i="3" s="1"/>
  <c r="C59" i="3"/>
  <c r="CR59" i="3" s="1"/>
  <c r="C60" i="3"/>
  <c r="CR60" i="3" s="1"/>
  <c r="C61" i="3"/>
  <c r="CR61" i="3" s="1"/>
  <c r="C66" i="3"/>
  <c r="CR66" i="3" s="1"/>
  <c r="C67" i="3"/>
  <c r="CR67" i="3" s="1"/>
  <c r="C68" i="3"/>
  <c r="CR68" i="3" s="1"/>
  <c r="C69" i="3"/>
  <c r="CR69" i="3" s="1"/>
  <c r="C70" i="3"/>
  <c r="CR70" i="3" s="1"/>
  <c r="C71" i="3"/>
  <c r="CR71" i="3" s="1"/>
  <c r="C72" i="3"/>
  <c r="CR72" i="3" s="1"/>
  <c r="C73" i="3"/>
  <c r="CR73" i="3" s="1"/>
  <c r="C78" i="3"/>
  <c r="CR78" i="3" s="1"/>
  <c r="C79" i="3"/>
  <c r="CR79" i="3" s="1"/>
  <c r="C80" i="3"/>
  <c r="CR80" i="3" s="1"/>
  <c r="C81" i="3"/>
  <c r="CR81" i="3" s="1"/>
  <c r="C82" i="3"/>
  <c r="CR82" i="3" s="1"/>
  <c r="C83" i="3"/>
  <c r="CR83" i="3" s="1"/>
  <c r="C84" i="3"/>
  <c r="C85" i="3"/>
  <c r="CR85" i="3" s="1"/>
  <c r="C90" i="3"/>
  <c r="C91" i="3"/>
  <c r="C92" i="3"/>
  <c r="CR92" i="3" s="1"/>
  <c r="E4" i="3"/>
  <c r="F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Y4" i="3"/>
  <c r="Z4" i="3"/>
  <c r="AA4" i="3"/>
  <c r="AB4" i="3"/>
  <c r="AC4" i="3"/>
  <c r="AD4" i="3"/>
  <c r="AE4" i="3"/>
  <c r="AF4" i="3"/>
  <c r="AG4" i="3"/>
  <c r="AH4" i="3"/>
  <c r="AI4" i="3"/>
  <c r="AJ4" i="3"/>
  <c r="AK4" i="3"/>
  <c r="AL4" i="3"/>
  <c r="AM4" i="3"/>
  <c r="AN4" i="3"/>
  <c r="AO4" i="3"/>
  <c r="AP4" i="3"/>
  <c r="AQ4" i="3"/>
  <c r="AR4" i="3"/>
  <c r="AS4" i="3"/>
  <c r="AT4" i="3"/>
  <c r="AU4" i="3"/>
  <c r="AV4" i="3"/>
  <c r="AW4" i="3"/>
  <c r="AX4" i="3"/>
  <c r="AY4" i="3"/>
  <c r="AZ4" i="3"/>
  <c r="BA4" i="3"/>
  <c r="BB4" i="3"/>
  <c r="BC4" i="3"/>
  <c r="BD4" i="3"/>
  <c r="BE4" i="3"/>
  <c r="BF4" i="3"/>
  <c r="BG4" i="3"/>
  <c r="BH4" i="3"/>
  <c r="BI4" i="3"/>
  <c r="BJ4" i="3"/>
  <c r="BK4" i="3"/>
  <c r="BL4" i="3"/>
  <c r="BM4" i="3"/>
  <c r="BN4" i="3"/>
  <c r="BO4" i="3"/>
  <c r="BP4" i="3"/>
  <c r="BQ4" i="3"/>
  <c r="BR4" i="3"/>
  <c r="BS4" i="3"/>
  <c r="BT4" i="3"/>
  <c r="BU4" i="3"/>
  <c r="BV4" i="3"/>
  <c r="BW4" i="3"/>
  <c r="BX4" i="3"/>
  <c r="BY4" i="3"/>
  <c r="BZ4" i="3"/>
  <c r="CA4" i="3"/>
  <c r="CB4" i="3"/>
  <c r="CC4" i="3"/>
  <c r="CD4" i="3"/>
  <c r="CE4" i="3"/>
  <c r="CF4" i="3"/>
  <c r="CG4" i="3"/>
  <c r="D4" i="3"/>
  <c r="CR96" i="3" l="1"/>
  <c r="CR95" i="3"/>
  <c r="CR94" i="3"/>
  <c r="CR93" i="3"/>
  <c r="CQ4" i="4"/>
  <c r="CJ97" i="3"/>
  <c r="H97" i="3"/>
  <c r="G97" i="3"/>
  <c r="C97" i="3"/>
  <c r="CR97" i="3" s="1"/>
  <c r="C89" i="3"/>
  <c r="CR89" i="3" s="1"/>
  <c r="C77" i="3"/>
  <c r="CR77" i="3" s="1"/>
  <c r="C65" i="3"/>
  <c r="CR65" i="3" s="1"/>
  <c r="C53" i="3"/>
  <c r="CR53" i="3" s="1"/>
  <c r="C41" i="3"/>
  <c r="CR41" i="3" s="1"/>
  <c r="C29" i="3"/>
  <c r="CR29" i="3" s="1"/>
  <c r="C17" i="3"/>
  <c r="CR17" i="3" s="1"/>
  <c r="H4" i="3"/>
  <c r="C88" i="3"/>
  <c r="CR88" i="3" s="1"/>
  <c r="C76" i="3"/>
  <c r="CR76" i="3" s="1"/>
  <c r="C64" i="3"/>
  <c r="CR64" i="3" s="1"/>
  <c r="C52" i="3"/>
  <c r="CR52" i="3" s="1"/>
  <c r="C40" i="3"/>
  <c r="CR40" i="3" s="1"/>
  <c r="C28" i="3"/>
  <c r="CR28" i="3" s="1"/>
  <c r="C16" i="3"/>
  <c r="CR16" i="3" s="1"/>
  <c r="C87" i="3"/>
  <c r="CR87" i="3" s="1"/>
  <c r="C75" i="3"/>
  <c r="CR75" i="3" s="1"/>
  <c r="C63" i="3"/>
  <c r="CR63" i="3" s="1"/>
  <c r="C51" i="3"/>
  <c r="CR51" i="3" s="1"/>
  <c r="C39" i="3"/>
  <c r="CR39" i="3" s="1"/>
  <c r="C27" i="3"/>
  <c r="CR27" i="3" s="1"/>
  <c r="C15" i="3"/>
  <c r="CR15" i="3" s="1"/>
  <c r="C86" i="3"/>
  <c r="CR86" i="3" s="1"/>
  <c r="C74" i="3"/>
  <c r="CR74" i="3" s="1"/>
  <c r="C62" i="3"/>
  <c r="CR62" i="3" s="1"/>
  <c r="C50" i="3"/>
  <c r="CR50" i="3" s="1"/>
  <c r="C38" i="3"/>
  <c r="CR38" i="3" s="1"/>
  <c r="C26" i="3"/>
  <c r="CR26" i="3" s="1"/>
  <c r="G4" i="3"/>
  <c r="C4" i="3" l="1"/>
  <c r="CR4" i="3"/>
</calcChain>
</file>

<file path=xl/sharedStrings.xml><?xml version="1.0" encoding="utf-8"?>
<sst xmlns="http://schemas.openxmlformats.org/spreadsheetml/2006/main" count="1147" uniqueCount="311">
  <si>
    <t>SUM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</si>
  <si>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</si>
  <si>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</si>
  <si>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</si>
  <si>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</si>
  <si>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</si>
  <si>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</si>
  <si>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</si>
  <si>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</si>
  <si>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</si>
  <si>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</si>
  <si>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</si>
  <si>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</si>
  <si>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</si>
  <si>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</si>
  <si>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</si>
  <si>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</si>
  <si>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</si>
  <si>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</si>
  <si>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</si>
  <si>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</si>
  <si>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</si>
  <si>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</si>
  <si>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</si>
  <si>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</si>
  <si>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</si>
  <si>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</si>
  <si>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</si>
  <si>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</si>
  <si>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</si>
  <si>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</si>
  <si>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</si>
  <si>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</si>
  <si>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</si>
  <si>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</si>
  <si>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</si>
  <si>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</si>
  <si>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</si>
  <si>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</si>
  <si>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</si>
  <si>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</si>
  <si>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</si>
  <si>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</si>
  <si>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</si>
  <si>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</si>
  <si>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</si>
  <si>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</si>
  <si>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</si>
  <si>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</si>
  <si>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</si>
  <si>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</si>
  <si>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</si>
  <si>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</si>
  <si>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</si>
  <si>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</si>
  <si>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</si>
  <si>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</si>
  <si>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</si>
  <si>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</si>
  <si>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</si>
  <si>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</si>
  <si>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</si>
  <si>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</si>
  <si>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</si>
  <si>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</si>
  <si>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</si>
  <si>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</si>
  <si>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</si>
  <si>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</si>
  <si>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</si>
  <si>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</si>
  <si>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</si>
  <si>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</si>
  <si>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</si>
  <si>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</si>
  <si>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</si>
  <si>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</si>
  <si>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</si>
  <si>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</si>
  <si>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</si>
  <si>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</si>
  <si>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</si>
  <si>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</si>
  <si>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</si>
  <si>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</si>
  <si>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</si>
  <si>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</si>
  <si>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</si>
  <si>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</si>
  <si>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CPA</t>
  </si>
  <si>
    <t>D.1</t>
  </si>
  <si>
    <t>D.11</t>
  </si>
  <si>
    <t>D.12</t>
  </si>
  <si>
    <t>D.29</t>
  </si>
  <si>
    <t>D.39</t>
  </si>
  <si>
    <t>B.2g</t>
  </si>
  <si>
    <t>B.2n+3.n</t>
  </si>
  <si>
    <t>B.1g</t>
  </si>
  <si>
    <t>P.1</t>
  </si>
  <si>
    <t>P.51c</t>
  </si>
  <si>
    <t>Spolu</t>
  </si>
  <si>
    <t>CA</t>
  </si>
  <si>
    <t>B</t>
  </si>
  <si>
    <t>Note:</t>
  </si>
  <si>
    <t>NACE - Statistical classification of economic activities NACE Rev. 2</t>
  </si>
  <si>
    <t>For the protection of individual data, some NACE is aggregated into sections or subsections</t>
  </si>
  <si>
    <t>Section B - NACE 05 -09</t>
  </si>
  <si>
    <t>subsection CA - NACE 10-12</t>
  </si>
  <si>
    <t>According to ESA 2010 methodology</t>
  </si>
  <si>
    <t>Data for years 2020 are based on the revision of ANA from september 2023</t>
  </si>
  <si>
    <t>Symmetric Input-Output Table
(domestic use + use from import)
year 2020, product x product</t>
  </si>
  <si>
    <t>Agriculture</t>
  </si>
  <si>
    <t>Forestry and logging</t>
  </si>
  <si>
    <t>Fishing and aquaculture</t>
  </si>
  <si>
    <t>Mining and extraction</t>
  </si>
  <si>
    <t>Manufacture of food, beverages and tobacco</t>
  </si>
  <si>
    <t>Manufacture of textiles</t>
  </si>
  <si>
    <t>Manufacture of wearing apparel</t>
  </si>
  <si>
    <t>Manufacture of leather and related products</t>
  </si>
  <si>
    <t>Manufacture of wood, except furniture</t>
  </si>
  <si>
    <t>Manufacture of paper and paper products</t>
  </si>
  <si>
    <t>Printing and reproduction of recorded media</t>
  </si>
  <si>
    <t>Manufacture of coke and refined petroleum products</t>
  </si>
  <si>
    <t>Manufacture of chemicals and chemical products</t>
  </si>
  <si>
    <t xml:space="preserve">Manufacture of basic pharmaceutical products 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</si>
  <si>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</si>
  <si>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</si>
  <si>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</si>
  <si>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</si>
  <si>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</si>
  <si>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</si>
  <si>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n.e.c.</t>
  </si>
  <si>
    <t>Manufacture of motor vehicles, trailers and semi-trailers</t>
  </si>
  <si>
    <t>Manufacture of other transport equipment</t>
  </si>
  <si>
    <t>Manufacture of furniture</t>
  </si>
  <si>
    <t>Other manufacturing</t>
  </si>
  <si>
    <t>Repair and installation of machinery and equipment</t>
  </si>
  <si>
    <t>Electricity, gas, steam and air conditioning supply</t>
  </si>
  <si>
    <t>Water collection, treatment and supply</t>
  </si>
  <si>
    <t>Sewerage</t>
  </si>
  <si>
    <t>Waste collection, treatment and disposal activities; materials recovery</t>
  </si>
  <si>
    <t>Remediation activities and other waste management services</t>
  </si>
  <si>
    <t>Construction of buildings</t>
  </si>
  <si>
    <t>Civil engineering</t>
  </si>
  <si>
    <t>Specialised construction activities</t>
  </si>
  <si>
    <t>Wholesale and retail trade and repair of motor vehicles and motorcycles</t>
  </si>
  <si>
    <t xml:space="preserve">Wholesale trade, except of motor vehicles </t>
  </si>
  <si>
    <t xml:space="preserve">Retail trade, except of motor vehicles </t>
  </si>
  <si>
    <t>Land transport and transport via pipelines</t>
  </si>
  <si>
    <t>Water transport</t>
  </si>
  <si>
    <t>Air transport</t>
  </si>
  <si>
    <t>Warehousing and support activities for transportation</t>
  </si>
  <si>
    <t>Postal and courier activities</t>
  </si>
  <si>
    <t>Accommodation</t>
  </si>
  <si>
    <t>Food and beverage service activities</t>
  </si>
  <si>
    <t>Publishing activities</t>
  </si>
  <si>
    <t>Motion picture, video and television programme production</t>
  </si>
  <si>
    <t>Programming and broadcasting activities</t>
  </si>
  <si>
    <t>Telecommunications</t>
  </si>
  <si>
    <t>Computer programming, consultancy and related activities</t>
  </si>
  <si>
    <t>Information service activities</t>
  </si>
  <si>
    <t>Financial service activities</t>
  </si>
  <si>
    <t>Insurance, reinsurance and pension funding, except compulsory social security</t>
  </si>
  <si>
    <t>Activities auxiliary to financial  and insurance services</t>
  </si>
  <si>
    <t>Real estate activities</t>
  </si>
  <si>
    <t>Legal and accounting activities</t>
  </si>
  <si>
    <t>Activities of head offices; management consultancy activities</t>
  </si>
  <si>
    <t xml:space="preserve">Architectural and engineering activities; technical testing </t>
  </si>
  <si>
    <t>Scientific research and development</t>
  </si>
  <si>
    <t>Advertising and market research</t>
  </si>
  <si>
    <t>Other professional, scientific and technical activities</t>
  </si>
  <si>
    <t>Veterinary activities</t>
  </si>
  <si>
    <t>Rental and leasing activities</t>
  </si>
  <si>
    <t>Employment activities</t>
  </si>
  <si>
    <t>Travel agency, tour operator reservation service and related activities</t>
  </si>
  <si>
    <t>Security and investigation activities</t>
  </si>
  <si>
    <t>Services to buildings and landscape activities</t>
  </si>
  <si>
    <t>Office administrative, office support and other business support activities</t>
  </si>
  <si>
    <t>Public administration and defence; compulsory social security</t>
  </si>
  <si>
    <t>Education</t>
  </si>
  <si>
    <t>Human health activities</t>
  </si>
  <si>
    <t>Residential care activities</t>
  </si>
  <si>
    <t>Social work activities without accommodation</t>
  </si>
  <si>
    <t>Creative, arts and entertainment activities</t>
  </si>
  <si>
    <t>Libraries, archives, museums and other cultural activities</t>
  </si>
  <si>
    <t>Gambling and betting activities</t>
  </si>
  <si>
    <t>Sports activities and amusement and recreation activities</t>
  </si>
  <si>
    <t>Activities of membership organisations</t>
  </si>
  <si>
    <t>Repair of computers and personal and household goods</t>
  </si>
  <si>
    <t>Other personal service activities</t>
  </si>
  <si>
    <t>Activities of households as employers of domestic personnel</t>
  </si>
  <si>
    <t>Goods- and services-producing activities of private households for own use</t>
  </si>
  <si>
    <t>Activities of extrater. organisations and bodies</t>
  </si>
  <si>
    <t>Products of agriculture, hunting and related services</t>
  </si>
  <si>
    <t>Products of forestry, logging and related services</t>
  </si>
  <si>
    <t>Fish and other fishing products; aquaculture products; support services to fishing</t>
  </si>
  <si>
    <t>Coal and lignite</t>
  </si>
  <si>
    <t>Crude petroleum and natural gas</t>
  </si>
  <si>
    <t>Metal ores</t>
  </si>
  <si>
    <t>Other mining and quarrying products</t>
  </si>
  <si>
    <t>Mining support services</t>
  </si>
  <si>
    <t>Food products</t>
  </si>
  <si>
    <t>Beverages</t>
  </si>
  <si>
    <t>Tobacco products</t>
  </si>
  <si>
    <t>Textiles</t>
  </si>
  <si>
    <t>Wearing apparel</t>
  </si>
  <si>
    <t>Leather and related products</t>
  </si>
  <si>
    <t>Wood and of products of wood and cork, except furniture; articles of straw and plaiting materials</t>
  </si>
  <si>
    <t>Paper and paper products</t>
  </si>
  <si>
    <t>Printing and recording services</t>
  </si>
  <si>
    <t>Coke and refined petroleum products</t>
  </si>
  <si>
    <t>Chemicals and chemical products</t>
  </si>
  <si>
    <t>Basic pharmaceutical products and pharmaceutical preparations</t>
  </si>
  <si>
    <t>Rubber and plastics products</t>
  </si>
  <si>
    <t>Other non-metallic mineral products</t>
  </si>
  <si>
    <t>Basic metals</t>
  </si>
  <si>
    <t>Fabricated metal products, except machinery and equipment</t>
  </si>
  <si>
    <t>Computer, electronic and optical products</t>
  </si>
  <si>
    <t>Electrical equipment</t>
  </si>
  <si>
    <t>Machinery and equipment n.e.c.</t>
  </si>
  <si>
    <t>Motor vehicles, trailers and semi-trailers</t>
  </si>
  <si>
    <t>Other transport equipment</t>
  </si>
  <si>
    <t>Furniture</t>
  </si>
  <si>
    <t>Other manufactured goods</t>
  </si>
  <si>
    <t>Repair and installation services of machinery and equipment</t>
  </si>
  <si>
    <t>Electricity, gas, steam and air conditioning</t>
  </si>
  <si>
    <t>Natural water; water treatment and supply services</t>
  </si>
  <si>
    <t>Sewerage services; sewage sludge</t>
  </si>
  <si>
    <t>Waste collection, treatment and disposal services; materials recovery services</t>
  </si>
  <si>
    <t>Remediation services and other waste management services</t>
  </si>
  <si>
    <t>Buildings and building construction works</t>
  </si>
  <si>
    <t>Constructions and construction works for civil engineering</t>
  </si>
  <si>
    <t>Specialised construction works</t>
  </si>
  <si>
    <t>Wholesale and retail trade and repair services of motor vehicles and motorcycles</t>
  </si>
  <si>
    <t>Wholesale trade services, except of motor vehicles and motorcycles</t>
  </si>
  <si>
    <t>Retail trade services, except of motor vehicles and motorcycles</t>
  </si>
  <si>
    <t>Land transport services and transport services via pipelines</t>
  </si>
  <si>
    <t>Water transport services</t>
  </si>
  <si>
    <t>Air transport services</t>
  </si>
  <si>
    <t>Warehousing and support services for transportation</t>
  </si>
  <si>
    <t>Postal and courier services</t>
  </si>
  <si>
    <t>Accommodation services</t>
  </si>
  <si>
    <t>Food and beverage serving services</t>
  </si>
  <si>
    <t>Publishing services</t>
  </si>
  <si>
    <t>Motion picture, video and television programme production services, sound recording and music publishing</t>
  </si>
  <si>
    <t>Programming and broadcasting services</t>
  </si>
  <si>
    <t>Telecommunications services</t>
  </si>
  <si>
    <t>Computer programming, consultancy and related services</t>
  </si>
  <si>
    <t>Information services</t>
  </si>
  <si>
    <t>Financial services, except insurance and pension funding</t>
  </si>
  <si>
    <t>Insurance, reinsurance and pension funding services, except compulsory social security</t>
  </si>
  <si>
    <t>Services auxiliary to financial services and insurance services</t>
  </si>
  <si>
    <t>Real estate services</t>
  </si>
  <si>
    <t>Legal and accounting services</t>
  </si>
  <si>
    <t>Services of head offices; management consulting services</t>
  </si>
  <si>
    <t>Architectural and engineering services; technical testing and analysis services</t>
  </si>
  <si>
    <t>Scientific research and development services</t>
  </si>
  <si>
    <t>Advertising and market research services</t>
  </si>
  <si>
    <t>Other professional, scientific and technical services</t>
  </si>
  <si>
    <t>Veterinary services</t>
  </si>
  <si>
    <t>Rental and leasing services</t>
  </si>
  <si>
    <t>Employment services</t>
  </si>
  <si>
    <t>Travel agency, tour operator and other reservation services and related services</t>
  </si>
  <si>
    <t>Security and investigation services</t>
  </si>
  <si>
    <t>Services to buildings and landscape</t>
  </si>
  <si>
    <t>Office administrative, office support and other business support services</t>
  </si>
  <si>
    <t>Public administration and defence services; compulsory social security services</t>
  </si>
  <si>
    <t>Education services</t>
  </si>
  <si>
    <t>Human health services</t>
  </si>
  <si>
    <t>Residential care services</t>
  </si>
  <si>
    <t>Social work services without accommodation</t>
  </si>
  <si>
    <t>Creative, arts and entertainment services</t>
  </si>
  <si>
    <t>Library, archive, museum and other cultural services</t>
  </si>
  <si>
    <t>Gambling and betting services</t>
  </si>
  <si>
    <t>Sporting services and amusement and recreation services</t>
  </si>
  <si>
    <t>Services furnished by membership organisations</t>
  </si>
  <si>
    <t>Repair services of computers and personal and household goods</t>
  </si>
  <si>
    <t>Other personal services</t>
  </si>
  <si>
    <t>Undifferentiated goods and services produced by private households for own use</t>
  </si>
  <si>
    <t>Services provided by extraterritorial organisations and bodies</t>
  </si>
  <si>
    <t>Total</t>
  </si>
  <si>
    <t>Current basic prices
EUR thousands</t>
  </si>
  <si>
    <t>P.3
Final consumption expenditure</t>
  </si>
  <si>
    <t>P.5
Gross capital formation</t>
  </si>
  <si>
    <t>P.6 Export (FOB)</t>
  </si>
  <si>
    <t>Total final uses</t>
  </si>
  <si>
    <t>Total use</t>
  </si>
  <si>
    <t>Households</t>
  </si>
  <si>
    <t>Governments</t>
  </si>
  <si>
    <t>NPISH</t>
  </si>
  <si>
    <t>fixed</t>
  </si>
  <si>
    <t>Changes in investories</t>
  </si>
  <si>
    <t>Valuables</t>
  </si>
  <si>
    <t>Domestic Use, basic prices</t>
  </si>
  <si>
    <t>Use from imports</t>
  </si>
  <si>
    <t>Taxes on products</t>
  </si>
  <si>
    <t>Subsidies on products</t>
  </si>
  <si>
    <t>Domestic use, purchasers prices</t>
  </si>
  <si>
    <t>Compensation of employees</t>
  </si>
  <si>
    <t>Wages and salaries</t>
  </si>
  <si>
    <t>Employers’ social contributions</t>
  </si>
  <si>
    <t>Other taxes on production</t>
  </si>
  <si>
    <t>Other subsidies on production</t>
  </si>
  <si>
    <t>Gross operating surplus</t>
  </si>
  <si>
    <t>Consumption of fixed capital</t>
  </si>
  <si>
    <t>Operating surplus &amp; Mixed income, net</t>
  </si>
  <si>
    <t>Gross value added</t>
  </si>
  <si>
    <t>Output at basic prices</t>
  </si>
  <si>
    <t>Symmetric Input-Output Table
(domestic use)
year 2020, product x product</t>
  </si>
  <si>
    <t>Symmetric Input-Output Table
(use from imports)
year 2020, product x product</t>
  </si>
  <si>
    <t>CPA - Statistical classification of products by activity (CPA), 2015 version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</si>
</sst>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sz val="10"/>
      <name val="Arial CE"/>
      <charset val="238"/>
    </font>
    <font>
      <b/>
      <i/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0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8"/>
      <color theme="1"/>
      <name val="Arial"/>
      <family val="2"/>
      <charset val="238"/>
    </font>
    <font>
      <b/>
      <sz val="12"/>
      <name val="Arial CE"/>
      <charset val="238"/>
    </font>
    <font>
      <b/>
      <sz val="10"/>
      <name val="Arial"/>
      <family val="2"/>
      <charset val="238"/>
    </font>
    <font>
      <b/>
      <sz val="8"/>
      <color theme="1"/>
      <name val="Arial"/>
      <family val="2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gray0625">
        <fgColor indexed="13"/>
        <bgColor indexed="9"/>
      </patternFill>
    </fill>
    <fill>
      <patternFill patternType="gray0625">
        <fgColor theme="9" tint="0.59996337778862885"/>
        <bgColor theme="9" tint="0.79995117038483843"/>
      </patternFill>
    </fill>
    <fill>
      <patternFill patternType="solid">
        <fgColor rgb="FFFFFFFF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top"/>
    </xf>
    <xf numFmtId="0" fontId="4" fillId="0" borderId="0">
      <alignment vertical="top"/>
    </xf>
  </cellStyleXfs>
  <cellXfs count="213">
    <xf numFmtId="0" fontId="0" fillId="0" borderId="0" xfId="0"/>
    <xf numFmtId="3" fontId="1" fillId="0" borderId="0" xfId="0" applyNumberFormat="1" applyFont="1" applyAlignment="1"/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Alignment="1"/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Alignment="1">
      <alignment vertical="top"/>
    </xf>
    <xf numFmtId="3" fontId="1" fillId="0" borderId="0" xfId="2" applyNumberFormat="1" applyFont="1" applyFill="1" applyBorder="1">
      <alignment vertical="top"/>
    </xf>
    <xf numFmtId="3" fontId="5" fillId="0" borderId="0" xfId="2" applyNumberFormat="1" applyFont="1" applyFill="1" applyBorder="1">
      <alignment vertical="top"/>
    </xf>
    <xf numFmtId="3" fontId="2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Border="1" applyAlignment="1"/>
    <xf numFmtId="3" fontId="1" fillId="0" borderId="0" xfId="0" applyNumberFormat="1" applyFont="1" applyFill="1" applyAlignment="1"/>
    <xf numFmtId="3" fontId="2" fillId="0" borderId="20" xfId="0" applyNumberFormat="1" applyFont="1" applyFill="1" applyBorder="1" applyAlignment="1"/>
    <xf numFmtId="3" fontId="2" fillId="0" borderId="0" xfId="0" applyNumberFormat="1" applyFont="1" applyFill="1" applyAlignment="1"/>
    <xf numFmtId="0" fontId="2" fillId="0" borderId="0" xfId="0" applyFont="1" applyFill="1" applyAlignment="1"/>
    <xf numFmtId="0" fontId="1" fillId="0" borderId="0" xfId="0" applyFont="1" applyBorder="1" applyAlignment="1"/>
    <xf numFmtId="1" fontId="8" fillId="0" borderId="1" xfId="0" applyNumberFormat="1" applyFont="1" applyBorder="1" applyAlignment="1">
      <alignment horizontal="center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Alignment="1">
      <alignment vertical="top"/>
    </xf>
    <xf numFmtId="1" fontId="10" fillId="0" borderId="2" xfId="0" applyNumberFormat="1" applyFont="1" applyBorder="1" applyAlignment="1" applyProtection="1">
      <alignment horizontal="center" vertical="top"/>
      <protection locked="0"/>
    </xf>
    <xf numFmtId="49" fontId="13" fillId="0" borderId="15" xfId="0" applyNumberFormat="1" applyFont="1" applyBorder="1" applyAlignment="1">
      <alignment horizontal="center" vertical="top"/>
    </xf>
    <xf numFmtId="49" fontId="13" fillId="0" borderId="19" xfId="0" applyNumberFormat="1" applyFont="1" applyBorder="1" applyAlignment="1">
      <alignment horizontal="center" vertical="top"/>
    </xf>
    <xf numFmtId="3" fontId="1" fillId="0" borderId="20" xfId="0" applyNumberFormat="1" applyFont="1" applyFill="1" applyBorder="1" applyAlignment="1"/>
    <xf numFmtId="3" fontId="10" fillId="2" borderId="14" xfId="0" applyNumberFormat="1" applyFont="1" applyFill="1" applyBorder="1" applyAlignment="1"/>
    <xf numFmtId="3" fontId="11" fillId="0" borderId="11" xfId="0" applyNumberFormat="1" applyFont="1" applyFill="1" applyBorder="1" applyAlignment="1"/>
    <xf numFmtId="3" fontId="11" fillId="0" borderId="17" xfId="0" applyNumberFormat="1" applyFont="1" applyFill="1" applyBorder="1" applyAlignment="1"/>
    <xf numFmtId="3" fontId="11" fillId="0" borderId="18" xfId="0" applyNumberFormat="1" applyFont="1" applyFill="1" applyBorder="1" applyAlignment="1"/>
    <xf numFmtId="3" fontId="11" fillId="0" borderId="20" xfId="0" applyNumberFormat="1" applyFont="1" applyFill="1" applyBorder="1" applyAlignment="1"/>
    <xf numFmtId="3" fontId="11" fillId="0" borderId="0" xfId="0" applyNumberFormat="1" applyFont="1" applyFill="1" applyBorder="1" applyAlignment="1"/>
    <xf numFmtId="3" fontId="11" fillId="0" borderId="21" xfId="0" applyNumberFormat="1" applyFont="1" applyFill="1" applyBorder="1" applyAlignment="1"/>
    <xf numFmtId="3" fontId="11" fillId="0" borderId="26" xfId="0" applyNumberFormat="1" applyFont="1" applyFill="1" applyBorder="1" applyAlignment="1"/>
    <xf numFmtId="3" fontId="11" fillId="0" borderId="3" xfId="0" applyNumberFormat="1" applyFont="1" applyFill="1" applyBorder="1" applyAlignment="1"/>
    <xf numFmtId="3" fontId="11" fillId="0" borderId="27" xfId="0" applyNumberFormat="1" applyFont="1" applyFill="1" applyBorder="1" applyAlignment="1"/>
    <xf numFmtId="3" fontId="11" fillId="0" borderId="22" xfId="0" applyNumberFormat="1" applyFont="1" applyFill="1" applyBorder="1" applyAlignment="1"/>
    <xf numFmtId="3" fontId="11" fillId="0" borderId="23" xfId="0" applyNumberFormat="1" applyFont="1" applyFill="1" applyBorder="1" applyAlignment="1"/>
    <xf numFmtId="3" fontId="11" fillId="0" borderId="24" xfId="0" applyNumberFormat="1" applyFont="1" applyFill="1" applyBorder="1" applyAlignment="1"/>
    <xf numFmtId="3" fontId="10" fillId="0" borderId="1" xfId="0" applyNumberFormat="1" applyFont="1" applyFill="1" applyBorder="1" applyAlignment="1"/>
    <xf numFmtId="3" fontId="10" fillId="0" borderId="23" xfId="0" applyNumberFormat="1" applyFont="1" applyFill="1" applyBorder="1" applyAlignment="1"/>
    <xf numFmtId="3" fontId="10" fillId="0" borderId="25" xfId="0" applyNumberFormat="1" applyFont="1" applyFill="1" applyBorder="1" applyAlignment="1"/>
    <xf numFmtId="0" fontId="10" fillId="0" borderId="9" xfId="0" applyFont="1" applyBorder="1" applyAlignment="1">
      <alignment horizontal="center" vertical="top"/>
    </xf>
    <xf numFmtId="3" fontId="10" fillId="0" borderId="24" xfId="0" applyNumberFormat="1" applyFont="1" applyFill="1" applyBorder="1" applyAlignment="1"/>
    <xf numFmtId="49" fontId="13" fillId="0" borderId="29" xfId="0" applyNumberFormat="1" applyFont="1" applyBorder="1" applyAlignment="1">
      <alignment horizontal="center" vertical="top"/>
    </xf>
    <xf numFmtId="3" fontId="11" fillId="0" borderId="31" xfId="0" applyNumberFormat="1" applyFont="1" applyFill="1" applyBorder="1" applyAlignment="1"/>
    <xf numFmtId="3" fontId="11" fillId="0" borderId="32" xfId="0" applyNumberFormat="1" applyFont="1" applyFill="1" applyBorder="1" applyAlignment="1"/>
    <xf numFmtId="3" fontId="11" fillId="0" borderId="33" xfId="0" applyNumberFormat="1" applyFont="1" applyFill="1" applyBorder="1" applyAlignment="1"/>
    <xf numFmtId="1" fontId="10" fillId="0" borderId="35" xfId="0" applyNumberFormat="1" applyFont="1" applyBorder="1" applyAlignment="1" applyProtection="1">
      <alignment horizontal="center" vertical="top"/>
      <protection locked="0"/>
    </xf>
    <xf numFmtId="0" fontId="12" fillId="0" borderId="36" xfId="1" applyFont="1" applyBorder="1" applyAlignment="1"/>
    <xf numFmtId="0" fontId="10" fillId="0" borderId="1" xfId="0" applyFont="1" applyFill="1" applyBorder="1" applyAlignment="1">
      <alignment horizontal="center"/>
    </xf>
    <xf numFmtId="3" fontId="11" fillId="0" borderId="25" xfId="0" applyNumberFormat="1" applyFont="1" applyFill="1" applyBorder="1" applyAlignment="1"/>
    <xf numFmtId="3" fontId="10" fillId="0" borderId="13" xfId="0" applyNumberFormat="1" applyFont="1" applyFill="1" applyBorder="1" applyAlignment="1"/>
    <xf numFmtId="3" fontId="11" fillId="0" borderId="1" xfId="0" applyNumberFormat="1" applyFont="1" applyFill="1" applyBorder="1" applyAlignment="1"/>
    <xf numFmtId="0" fontId="1" fillId="0" borderId="17" xfId="0" applyFont="1" applyBorder="1" applyAlignment="1"/>
    <xf numFmtId="0" fontId="1" fillId="0" borderId="17" xfId="0" applyFont="1" applyFill="1" applyBorder="1" applyAlignment="1"/>
    <xf numFmtId="3" fontId="11" fillId="0" borderId="17" xfId="0" applyNumberFormat="1" applyFont="1" applyBorder="1" applyAlignment="1"/>
    <xf numFmtId="0" fontId="3" fillId="0" borderId="0" xfId="0" applyFont="1" applyBorder="1" applyAlignment="1">
      <alignment horizontal="center" vertical="top"/>
    </xf>
    <xf numFmtId="3" fontId="11" fillId="0" borderId="13" xfId="0" applyNumberFormat="1" applyFont="1" applyFill="1" applyBorder="1" applyAlignment="1"/>
    <xf numFmtId="3" fontId="14" fillId="0" borderId="7" xfId="0" applyNumberFormat="1" applyFont="1" applyFill="1" applyBorder="1" applyAlignment="1">
      <alignment horizontal="center"/>
    </xf>
    <xf numFmtId="3" fontId="14" fillId="0" borderId="1" xfId="0" applyNumberFormat="1" applyFont="1" applyFill="1" applyBorder="1" applyAlignment="1">
      <alignment horizontal="center"/>
    </xf>
    <xf numFmtId="3" fontId="14" fillId="0" borderId="37" xfId="0" applyNumberFormat="1" applyFont="1" applyFill="1" applyBorder="1" applyAlignment="1">
      <alignment horizontal="center"/>
    </xf>
    <xf numFmtId="3" fontId="11" fillId="0" borderId="7" xfId="0" applyNumberFormat="1" applyFont="1" applyFill="1" applyBorder="1" applyAlignment="1"/>
    <xf numFmtId="3" fontId="11" fillId="0" borderId="8" xfId="0" applyNumberFormat="1" applyFont="1" applyFill="1" applyBorder="1" applyAlignment="1"/>
    <xf numFmtId="3" fontId="11" fillId="0" borderId="28" xfId="0" applyNumberFormat="1" applyFont="1" applyFill="1" applyBorder="1" applyAlignment="1"/>
    <xf numFmtId="3" fontId="11" fillId="0" borderId="34" xfId="0" applyNumberFormat="1" applyFont="1" applyFill="1" applyBorder="1" applyAlignment="1"/>
    <xf numFmtId="3" fontId="11" fillId="0" borderId="37" xfId="0" applyNumberFormat="1" applyFont="1" applyFill="1" applyBorder="1" applyAlignment="1"/>
    <xf numFmtId="3" fontId="10" fillId="0" borderId="37" xfId="0" applyNumberFormat="1" applyFont="1" applyFill="1" applyBorder="1" applyAlignment="1"/>
    <xf numFmtId="3" fontId="10" fillId="2" borderId="38" xfId="0" applyNumberFormat="1" applyFont="1" applyFill="1" applyBorder="1" applyAlignment="1"/>
    <xf numFmtId="3" fontId="10" fillId="2" borderId="39" xfId="0" applyNumberFormat="1" applyFont="1" applyFill="1" applyBorder="1" applyAlignment="1"/>
    <xf numFmtId="3" fontId="11" fillId="0" borderId="40" xfId="0" applyNumberFormat="1" applyFont="1" applyFill="1" applyBorder="1" applyAlignment="1"/>
    <xf numFmtId="3" fontId="11" fillId="0" borderId="10" xfId="0" applyNumberFormat="1" applyFont="1" applyFill="1" applyBorder="1" applyAlignment="1"/>
    <xf numFmtId="3" fontId="11" fillId="0" borderId="2" xfId="0" applyNumberFormat="1" applyFont="1" applyFill="1" applyBorder="1" applyAlignment="1"/>
    <xf numFmtId="3" fontId="11" fillId="0" borderId="9" xfId="0" applyNumberFormat="1" applyFont="1" applyFill="1" applyBorder="1" applyAlignment="1"/>
    <xf numFmtId="3" fontId="11" fillId="0" borderId="41" xfId="0" applyNumberFormat="1" applyFont="1" applyFill="1" applyBorder="1" applyAlignment="1"/>
    <xf numFmtId="3" fontId="10" fillId="0" borderId="41" xfId="0" applyNumberFormat="1" applyFont="1" applyFill="1" applyBorder="1" applyAlignment="1"/>
    <xf numFmtId="3" fontId="11" fillId="0" borderId="42" xfId="0" applyNumberFormat="1" applyFont="1" applyFill="1" applyBorder="1" applyAlignment="1"/>
    <xf numFmtId="3" fontId="10" fillId="0" borderId="42" xfId="0" applyNumberFormat="1" applyFont="1" applyFill="1" applyBorder="1" applyAlignment="1"/>
    <xf numFmtId="0" fontId="1" fillId="0" borderId="20" xfId="0" applyFont="1" applyFill="1" applyBorder="1" applyAlignment="1"/>
    <xf numFmtId="4" fontId="1" fillId="0" borderId="20" xfId="0" applyNumberFormat="1" applyFont="1" applyFill="1" applyBorder="1" applyAlignment="1"/>
    <xf numFmtId="4" fontId="6" fillId="0" borderId="20" xfId="0" applyNumberFormat="1" applyFont="1" applyFill="1" applyBorder="1" applyAlignment="1"/>
    <xf numFmtId="4" fontId="2" fillId="0" borderId="20" xfId="0" applyNumberFormat="1" applyFont="1" applyFill="1" applyBorder="1" applyAlignment="1"/>
    <xf numFmtId="3" fontId="2" fillId="0" borderId="0" xfId="0" applyNumberFormat="1" applyFont="1" applyFill="1" applyBorder="1" applyAlignment="1"/>
    <xf numFmtId="3" fontId="10" fillId="0" borderId="12" xfId="0" applyNumberFormat="1" applyFont="1" applyFill="1" applyBorder="1" applyAlignment="1"/>
    <xf numFmtId="3" fontId="11" fillId="0" borderId="12" xfId="0" applyNumberFormat="1" applyFont="1" applyFill="1" applyBorder="1" applyAlignment="1"/>
    <xf numFmtId="3" fontId="10" fillId="2" borderId="1" xfId="0" applyNumberFormat="1" applyFont="1" applyFill="1" applyBorder="1" applyAlignment="1"/>
    <xf numFmtId="3" fontId="10" fillId="3" borderId="1" xfId="0" applyNumberFormat="1" applyFont="1" applyFill="1" applyBorder="1" applyAlignment="1" applyProtection="1"/>
    <xf numFmtId="1" fontId="8" fillId="0" borderId="12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3" fontId="10" fillId="0" borderId="1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0" fillId="0" borderId="44" xfId="1" applyFont="1" applyBorder="1" applyAlignment="1">
      <alignment horizontal="center"/>
    </xf>
    <xf numFmtId="49" fontId="15" fillId="0" borderId="10" xfId="0" applyNumberFormat="1" applyFont="1" applyBorder="1" applyAlignment="1">
      <alignment vertical="top"/>
    </xf>
    <xf numFmtId="49" fontId="15" fillId="0" borderId="2" xfId="0" applyNumberFormat="1" applyFont="1" applyBorder="1" applyAlignment="1">
      <alignment vertical="top"/>
    </xf>
    <xf numFmtId="49" fontId="15" fillId="0" borderId="9" xfId="0" applyNumberFormat="1" applyFont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0" fillId="0" borderId="45" xfId="0" applyFont="1" applyBorder="1" applyAlignment="1">
      <alignment horizontal="center"/>
    </xf>
    <xf numFmtId="1" fontId="10" fillId="0" borderId="31" xfId="0" applyNumberFormat="1" applyFont="1" applyFill="1" applyBorder="1" applyAlignment="1">
      <alignment horizontal="center"/>
    </xf>
    <xf numFmtId="1" fontId="10" fillId="0" borderId="32" xfId="0" applyNumberFormat="1" applyFont="1" applyFill="1" applyBorder="1" applyAlignment="1">
      <alignment horizontal="center"/>
    </xf>
    <xf numFmtId="1" fontId="10" fillId="0" borderId="30" xfId="0" applyNumberFormat="1" applyFont="1" applyFill="1" applyBorder="1" applyAlignment="1">
      <alignment horizontal="center"/>
    </xf>
    <xf numFmtId="1" fontId="10" fillId="0" borderId="46" xfId="0" applyNumberFormat="1" applyFont="1" applyFill="1" applyBorder="1" applyAlignment="1">
      <alignment horizontal="center"/>
    </xf>
    <xf numFmtId="0" fontId="10" fillId="0" borderId="32" xfId="0" applyFont="1" applyBorder="1" applyAlignment="1">
      <alignment horizontal="center" vertical="top"/>
    </xf>
    <xf numFmtId="0" fontId="10" fillId="0" borderId="30" xfId="0" applyFont="1" applyBorder="1" applyAlignment="1">
      <alignment horizontal="center" vertical="top"/>
    </xf>
    <xf numFmtId="0" fontId="10" fillId="0" borderId="46" xfId="0" applyFont="1" applyBorder="1" applyAlignment="1">
      <alignment horizontal="center" vertical="top"/>
    </xf>
    <xf numFmtId="0" fontId="10" fillId="0" borderId="11" xfId="1" applyFont="1" applyBorder="1" applyAlignment="1">
      <alignment horizontal="center"/>
    </xf>
    <xf numFmtId="0" fontId="10" fillId="0" borderId="17" xfId="1" applyFont="1" applyBorder="1" applyAlignment="1">
      <alignment horizontal="center"/>
    </xf>
    <xf numFmtId="0" fontId="10" fillId="0" borderId="18" xfId="1" applyFont="1" applyBorder="1" applyAlignment="1">
      <alignment horizontal="center"/>
    </xf>
    <xf numFmtId="0" fontId="10" fillId="0" borderId="7" xfId="0" applyFont="1" applyBorder="1" applyAlignment="1" applyProtection="1">
      <alignment horizontal="center" vertical="center"/>
    </xf>
    <xf numFmtId="0" fontId="10" fillId="0" borderId="7" xfId="0" applyFont="1" applyBorder="1" applyAlignment="1">
      <alignment horizontal="center" vertical="top"/>
    </xf>
    <xf numFmtId="3" fontId="10" fillId="2" borderId="49" xfId="0" applyNumberFormat="1" applyFont="1" applyFill="1" applyBorder="1" applyAlignment="1"/>
    <xf numFmtId="3" fontId="10" fillId="2" borderId="50" xfId="0" applyNumberFormat="1" applyFont="1" applyFill="1" applyBorder="1" applyAlignment="1"/>
    <xf numFmtId="3" fontId="10" fillId="2" borderId="51" xfId="0" applyNumberFormat="1" applyFont="1" applyFill="1" applyBorder="1" applyAlignment="1"/>
    <xf numFmtId="3" fontId="10" fillId="2" borderId="52" xfId="0" applyNumberFormat="1" applyFont="1" applyFill="1" applyBorder="1" applyAlignment="1"/>
    <xf numFmtId="3" fontId="11" fillId="0" borderId="16" xfId="0" applyNumberFormat="1" applyFont="1" applyFill="1" applyBorder="1" applyAlignment="1"/>
    <xf numFmtId="3" fontId="11" fillId="0" borderId="54" xfId="0" applyNumberFormat="1" applyFont="1" applyFill="1" applyBorder="1" applyAlignment="1"/>
    <xf numFmtId="3" fontId="11" fillId="0" borderId="5" xfId="0" applyNumberFormat="1" applyFont="1" applyFill="1" applyBorder="1" applyAlignment="1"/>
    <xf numFmtId="3" fontId="11" fillId="0" borderId="43" xfId="0" applyNumberFormat="1" applyFont="1" applyFill="1" applyBorder="1" applyAlignment="1"/>
    <xf numFmtId="3" fontId="11" fillId="0" borderId="4" xfId="0" applyNumberFormat="1" applyFont="1" applyFill="1" applyBorder="1" applyAlignment="1"/>
    <xf numFmtId="3" fontId="11" fillId="0" borderId="47" xfId="0" applyNumberFormat="1" applyFont="1" applyFill="1" applyBorder="1" applyAlignment="1"/>
    <xf numFmtId="3" fontId="11" fillId="0" borderId="30" xfId="0" applyNumberFormat="1" applyFont="1" applyFill="1" applyBorder="1" applyAlignment="1"/>
    <xf numFmtId="3" fontId="11" fillId="0" borderId="46" xfId="0" applyNumberFormat="1" applyFont="1" applyFill="1" applyBorder="1" applyAlignment="1"/>
    <xf numFmtId="3" fontId="11" fillId="0" borderId="55" xfId="0" applyNumberFormat="1" applyFont="1" applyFill="1" applyBorder="1" applyAlignment="1"/>
    <xf numFmtId="3" fontId="11" fillId="0" borderId="56" xfId="0" applyNumberFormat="1" applyFont="1" applyFill="1" applyBorder="1" applyAlignment="1"/>
    <xf numFmtId="3" fontId="11" fillId="0" borderId="57" xfId="0" applyNumberFormat="1" applyFont="1" applyFill="1" applyBorder="1" applyAlignment="1"/>
    <xf numFmtId="3" fontId="11" fillId="0" borderId="58" xfId="0" applyNumberFormat="1" applyFont="1" applyFill="1" applyBorder="1" applyAlignment="1"/>
    <xf numFmtId="3" fontId="11" fillId="0" borderId="6" xfId="0" applyNumberFormat="1" applyFont="1" applyFill="1" applyBorder="1" applyAlignment="1"/>
    <xf numFmtId="3" fontId="11" fillId="0" borderId="45" xfId="0" applyNumberFormat="1" applyFont="1" applyFill="1" applyBorder="1" applyAlignment="1"/>
    <xf numFmtId="3" fontId="11" fillId="0" borderId="48" xfId="0" applyNumberFormat="1" applyFont="1" applyFill="1" applyBorder="1" applyAlignment="1"/>
    <xf numFmtId="3" fontId="11" fillId="0" borderId="59" xfId="0" applyNumberFormat="1" applyFont="1" applyFill="1" applyBorder="1" applyAlignment="1"/>
    <xf numFmtId="3" fontId="11" fillId="0" borderId="60" xfId="0" applyNumberFormat="1" applyFont="1" applyFill="1" applyBorder="1" applyAlignment="1"/>
    <xf numFmtId="3" fontId="10" fillId="0" borderId="22" xfId="0" applyNumberFormat="1" applyFont="1" applyFill="1" applyBorder="1" applyAlignment="1"/>
    <xf numFmtId="3" fontId="10" fillId="0" borderId="59" xfId="0" applyNumberFormat="1" applyFont="1" applyFill="1" applyBorder="1" applyAlignment="1"/>
    <xf numFmtId="3" fontId="10" fillId="0" borderId="60" xfId="0" applyNumberFormat="1" applyFont="1" applyFill="1" applyBorder="1" applyAlignment="1"/>
    <xf numFmtId="3" fontId="10" fillId="2" borderId="7" xfId="0" applyNumberFormat="1" applyFont="1" applyFill="1" applyBorder="1" applyAlignment="1" applyProtection="1"/>
    <xf numFmtId="3" fontId="11" fillId="0" borderId="61" xfId="0" applyNumberFormat="1" applyFont="1" applyFill="1" applyBorder="1" applyAlignment="1"/>
    <xf numFmtId="3" fontId="11" fillId="0" borderId="62" xfId="0" applyNumberFormat="1" applyFont="1" applyFill="1" applyBorder="1" applyAlignment="1"/>
    <xf numFmtId="3" fontId="11" fillId="2" borderId="12" xfId="0" applyNumberFormat="1" applyFont="1" applyFill="1" applyBorder="1" applyAlignment="1"/>
    <xf numFmtId="3" fontId="10" fillId="0" borderId="61" xfId="0" applyNumberFormat="1" applyFont="1" applyFill="1" applyBorder="1" applyAlignment="1"/>
    <xf numFmtId="3" fontId="10" fillId="0" borderId="62" xfId="0" applyNumberFormat="1" applyFont="1" applyFill="1" applyBorder="1" applyAlignment="1"/>
    <xf numFmtId="3" fontId="10" fillId="2" borderId="63" xfId="0" applyNumberFormat="1" applyFont="1" applyFill="1" applyBorder="1" applyAlignment="1"/>
    <xf numFmtId="3" fontId="10" fillId="2" borderId="64" xfId="0" applyNumberFormat="1" applyFont="1" applyFill="1" applyBorder="1" applyAlignment="1"/>
    <xf numFmtId="3" fontId="10" fillId="2" borderId="65" xfId="0" applyNumberFormat="1" applyFont="1" applyFill="1" applyBorder="1" applyAlignment="1"/>
    <xf numFmtId="3" fontId="10" fillId="2" borderId="66" xfId="0" applyNumberFormat="1" applyFont="1" applyFill="1" applyBorder="1" applyAlignment="1"/>
    <xf numFmtId="3" fontId="10" fillId="2" borderId="67" xfId="0" applyNumberFormat="1" applyFont="1" applyFill="1" applyBorder="1" applyAlignment="1"/>
    <xf numFmtId="3" fontId="10" fillId="2" borderId="53" xfId="0" applyNumberFormat="1" applyFont="1" applyFill="1" applyBorder="1" applyAlignment="1"/>
    <xf numFmtId="3" fontId="10" fillId="3" borderId="68" xfId="0" applyNumberFormat="1" applyFont="1" applyFill="1" applyBorder="1" applyAlignment="1" applyProtection="1"/>
    <xf numFmtId="3" fontId="11" fillId="2" borderId="11" xfId="0" applyNumberFormat="1" applyFont="1" applyFill="1" applyBorder="1" applyAlignment="1" applyProtection="1"/>
    <xf numFmtId="3" fontId="10" fillId="3" borderId="18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10" fillId="2" borderId="8" xfId="0" applyNumberFormat="1" applyFont="1" applyFill="1" applyBorder="1" applyAlignment="1" applyProtection="1"/>
    <xf numFmtId="3" fontId="10" fillId="3" borderId="21" xfId="0" applyNumberFormat="1" applyFont="1" applyFill="1" applyBorder="1" applyAlignment="1" applyProtection="1"/>
    <xf numFmtId="3" fontId="11" fillId="2" borderId="26" xfId="0" applyNumberFormat="1" applyFont="1" applyFill="1" applyBorder="1" applyAlignment="1" applyProtection="1"/>
    <xf numFmtId="3" fontId="10" fillId="2" borderId="28" xfId="0" applyNumberFormat="1" applyFont="1" applyFill="1" applyBorder="1" applyAlignment="1" applyProtection="1"/>
    <xf numFmtId="3" fontId="10" fillId="3" borderId="27" xfId="0" applyNumberFormat="1" applyFont="1" applyFill="1" applyBorder="1" applyAlignment="1" applyProtection="1"/>
    <xf numFmtId="3" fontId="11" fillId="2" borderId="31" xfId="0" applyNumberFormat="1" applyFont="1" applyFill="1" applyBorder="1" applyAlignment="1" applyProtection="1"/>
    <xf numFmtId="3" fontId="10" fillId="2" borderId="34" xfId="0" applyNumberFormat="1" applyFont="1" applyFill="1" applyBorder="1" applyAlignment="1" applyProtection="1"/>
    <xf numFmtId="3" fontId="10" fillId="3" borderId="33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0" fillId="2" borderId="37" xfId="0" applyNumberFormat="1" applyFont="1" applyFill="1" applyBorder="1" applyAlignment="1" applyProtection="1"/>
    <xf numFmtId="3" fontId="10" fillId="3" borderId="24" xfId="0" applyNumberFormat="1" applyFont="1" applyFill="1" applyBorder="1" applyAlignment="1" applyProtection="1"/>
    <xf numFmtId="3" fontId="10" fillId="2" borderId="12" xfId="0" applyNumberFormat="1" applyFont="1" applyFill="1" applyBorder="1" applyAlignment="1"/>
    <xf numFmtId="3" fontId="10" fillId="3" borderId="13" xfId="0" applyNumberFormat="1" applyFont="1" applyFill="1" applyBorder="1" applyAlignment="1" applyProtection="1"/>
    <xf numFmtId="3" fontId="11" fillId="2" borderId="40" xfId="0" applyNumberFormat="1" applyFont="1" applyFill="1" applyBorder="1" applyAlignment="1"/>
    <xf numFmtId="3" fontId="11" fillId="2" borderId="10" xfId="0" applyNumberFormat="1" applyFont="1" applyFill="1" applyBorder="1" applyAlignment="1"/>
    <xf numFmtId="3" fontId="11" fillId="2" borderId="2" xfId="0" applyNumberFormat="1" applyFont="1" applyFill="1" applyBorder="1" applyAlignment="1"/>
    <xf numFmtId="3" fontId="11" fillId="2" borderId="9" xfId="0" applyNumberFormat="1" applyFont="1" applyFill="1" applyBorder="1" applyAlignment="1"/>
    <xf numFmtId="3" fontId="11" fillId="2" borderId="6" xfId="0" applyNumberFormat="1" applyFont="1" applyFill="1" applyBorder="1" applyAlignment="1"/>
    <xf numFmtId="3" fontId="11" fillId="2" borderId="41" xfId="0" applyNumberFormat="1" applyFont="1" applyFill="1" applyBorder="1" applyAlignment="1"/>
    <xf numFmtId="3" fontId="10" fillId="2" borderId="16" xfId="0" applyNumberFormat="1" applyFont="1" applyFill="1" applyBorder="1" applyAlignment="1"/>
    <xf numFmtId="3" fontId="10" fillId="2" borderId="5" xfId="0" applyNumberFormat="1" applyFont="1" applyFill="1" applyBorder="1" applyAlignment="1"/>
    <xf numFmtId="3" fontId="10" fillId="2" borderId="4" xfId="0" applyNumberFormat="1" applyFont="1" applyFill="1" applyBorder="1" applyAlignment="1"/>
    <xf numFmtId="3" fontId="10" fillId="2" borderId="30" xfId="0" applyNumberFormat="1" applyFont="1" applyFill="1" applyBorder="1" applyAlignment="1"/>
    <xf numFmtId="3" fontId="10" fillId="2" borderId="1" xfId="0" applyNumberFormat="1" applyFont="1" applyFill="1" applyBorder="1" applyAlignment="1" applyProtection="1"/>
    <xf numFmtId="3" fontId="10" fillId="2" borderId="45" xfId="0" applyNumberFormat="1" applyFont="1" applyFill="1" applyBorder="1" applyAlignment="1"/>
    <xf numFmtId="0" fontId="10" fillId="0" borderId="69" xfId="0" applyFont="1" applyBorder="1" applyAlignment="1">
      <alignment horizontal="center" vertical="top"/>
    </xf>
    <xf numFmtId="1" fontId="7" fillId="0" borderId="0" xfId="0" applyNumberFormat="1" applyFont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8" fillId="0" borderId="12" xfId="0" applyNumberFormat="1" applyFont="1" applyFill="1" applyBorder="1" applyAlignment="1">
      <alignment horizontal="left" vertical="top"/>
    </xf>
    <xf numFmtId="49" fontId="15" fillId="0" borderId="1" xfId="0" applyNumberFormat="1" applyFont="1" applyFill="1" applyBorder="1" applyAlignment="1">
      <alignment horizontal="left" vertical="top"/>
    </xf>
    <xf numFmtId="3" fontId="9" fillId="0" borderId="1" xfId="0" applyNumberFormat="1" applyFont="1" applyFill="1" applyBorder="1" applyAlignment="1">
      <alignment horizontal="left"/>
    </xf>
    <xf numFmtId="49" fontId="18" fillId="0" borderId="1" xfId="0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left"/>
    </xf>
    <xf numFmtId="0" fontId="9" fillId="0" borderId="1" xfId="1" applyFont="1" applyFill="1" applyBorder="1" applyAlignment="1" applyProtection="1">
      <alignment horizontal="left" vertical="top"/>
    </xf>
    <xf numFmtId="0" fontId="19" fillId="4" borderId="0" xfId="0" applyFont="1" applyFill="1" applyAlignment="1">
      <alignment horizontal="left" vertical="top"/>
    </xf>
    <xf numFmtId="0" fontId="20" fillId="0" borderId="0" xfId="0" applyFont="1"/>
    <xf numFmtId="0" fontId="21" fillId="0" borderId="0" xfId="0" applyFont="1" applyAlignment="1"/>
    <xf numFmtId="3" fontId="10" fillId="2" borderId="70" xfId="0" applyNumberFormat="1" applyFont="1" applyFill="1" applyBorder="1" applyAlignment="1"/>
    <xf numFmtId="3" fontId="10" fillId="2" borderId="12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3" borderId="72" xfId="0" applyNumberFormat="1" applyFont="1" applyFill="1" applyBorder="1" applyAlignment="1" applyProtection="1"/>
    <xf numFmtId="0" fontId="9" fillId="0" borderId="73" xfId="0" applyFont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1" fontId="10" fillId="0" borderId="34" xfId="0" applyNumberFormat="1" applyFont="1" applyFill="1" applyBorder="1" applyAlignment="1">
      <alignment horizontal="center"/>
    </xf>
    <xf numFmtId="3" fontId="10" fillId="2" borderId="74" xfId="0" applyNumberFormat="1" applyFont="1" applyFill="1" applyBorder="1" applyAlignment="1"/>
    <xf numFmtId="49" fontId="15" fillId="0" borderId="30" xfId="0" applyNumberFormat="1" applyFont="1" applyBorder="1" applyAlignment="1">
      <alignment vertical="top"/>
    </xf>
    <xf numFmtId="0" fontId="20" fillId="0" borderId="0" xfId="0" applyFont="1" applyAlignment="1">
      <alignment horizontal="left"/>
    </xf>
    <xf numFmtId="0" fontId="20" fillId="0" borderId="0" xfId="0" applyFont="1" applyAlignment="1"/>
    <xf numFmtId="1" fontId="16" fillId="0" borderId="23" xfId="0" applyNumberFormat="1" applyFont="1" applyBorder="1" applyAlignment="1">
      <alignment horizontal="left" vertical="center" wrapText="1"/>
    </xf>
    <xf numFmtId="3" fontId="17" fillId="0" borderId="23" xfId="0" applyNumberFormat="1" applyFont="1" applyBorder="1" applyAlignment="1">
      <alignment horizontal="right" wrapText="1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10" fillId="0" borderId="12" xfId="0" applyFont="1" applyBorder="1" applyAlignment="1" applyProtection="1">
      <alignment horizontal="center" vertical="center" wrapText="1"/>
    </xf>
    <xf numFmtId="0" fontId="10" fillId="0" borderId="25" xfId="0" applyFont="1" applyBorder="1" applyAlignment="1" applyProtection="1">
      <alignment horizontal="center" vertical="center" wrapText="1"/>
    </xf>
    <xf numFmtId="0" fontId="10" fillId="0" borderId="13" xfId="0" applyFont="1" applyBorder="1" applyAlignment="1" applyProtection="1">
      <alignment horizontal="center" vertical="center" wrapText="1"/>
    </xf>
  </cellXfs>
  <cellStyles count="3">
    <cellStyle name="Normálna" xfId="0" builtinId="0"/>
    <cellStyle name="normální_Mez_01" xfId="2"/>
    <cellStyle name="normální_Mez_02rr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Users_Data\_Infostat\Svetlikova\TDP%20rev&#237;zia%20sept2023\SIOT_2020_rev.sept2023_n&#225;rodn&#253;%20koncep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OT(dom)"/>
      <sheetName val="SIOT(dov)"/>
      <sheetName val="SIOT(dom+dov)"/>
      <sheetName val="SIOT(dom) koeficienty"/>
      <sheetName val="SIOT(dov) koeficienty"/>
      <sheetName val="SIOT(dom+dov) koeficienty"/>
      <sheetName val="podiel domácej produkcie"/>
    </sheetNames>
    <sheetDataSet>
      <sheetData sheetId="0">
        <row r="7">
          <cell r="F7">
            <v>68.337849750789246</v>
          </cell>
          <cell r="G7">
            <v>5.9768657700555865</v>
          </cell>
          <cell r="H7">
            <v>11.607761381498143</v>
          </cell>
          <cell r="I7">
            <v>754.07433144114736</v>
          </cell>
          <cell r="J7">
            <v>17.099740860438629</v>
          </cell>
          <cell r="K7">
            <v>457811.12915490038</v>
          </cell>
          <cell r="L7">
            <v>38922.920540828032</v>
          </cell>
          <cell r="M7">
            <v>20.21270806956818</v>
          </cell>
        </row>
        <row r="8">
          <cell r="F8">
            <v>297.17533857238988</v>
          </cell>
          <cell r="G8">
            <v>4.8261806001503267</v>
          </cell>
          <cell r="H8">
            <v>10.303971810890161</v>
          </cell>
          <cell r="I8">
            <v>482.36041435976205</v>
          </cell>
          <cell r="J8">
            <v>0.8429678577494758</v>
          </cell>
          <cell r="K8">
            <v>2059.6819013665522</v>
          </cell>
          <cell r="L8">
            <v>1152.2198785079904</v>
          </cell>
          <cell r="M8">
            <v>3.992451561503481</v>
          </cell>
        </row>
        <row r="9">
          <cell r="F9">
            <v>3.868269201412565E-2</v>
          </cell>
          <cell r="G9">
            <v>0.33081324801345841</v>
          </cell>
          <cell r="H9">
            <v>1.2087879739064462E-3</v>
          </cell>
          <cell r="I9">
            <v>0.3410218161425666</v>
          </cell>
          <cell r="J9">
            <v>4.406834067802113E-2</v>
          </cell>
          <cell r="K9">
            <v>1166.6957635803285</v>
          </cell>
          <cell r="L9">
            <v>6.2140953417640139</v>
          </cell>
          <cell r="M9">
            <v>0.26550493574647555</v>
          </cell>
        </row>
        <row r="10">
          <cell r="F10">
            <v>82.624550295006472</v>
          </cell>
          <cell r="G10">
            <v>5.8427406652842135</v>
          </cell>
          <cell r="H10">
            <v>8.5086315899009918E-3</v>
          </cell>
          <cell r="I10">
            <v>61.934153043842862</v>
          </cell>
          <cell r="J10">
            <v>0.19284884242120964</v>
          </cell>
          <cell r="K10">
            <v>630.06210015778561</v>
          </cell>
          <cell r="L10">
            <v>3.2080337682161146</v>
          </cell>
          <cell r="M10">
            <v>1.4787179921994236E-3</v>
          </cell>
        </row>
        <row r="11">
          <cell r="F11">
            <v>0</v>
          </cell>
          <cell r="G11">
            <v>0.26117177882788079</v>
          </cell>
          <cell r="H11">
            <v>0</v>
          </cell>
          <cell r="I11">
            <v>1.1482289295848243E-3</v>
          </cell>
          <cell r="J11">
            <v>0</v>
          </cell>
          <cell r="K11">
            <v>4.6143627565033274E-5</v>
          </cell>
          <cell r="L11">
            <v>0</v>
          </cell>
          <cell r="M11">
            <v>0</v>
          </cell>
        </row>
        <row r="12">
          <cell r="F12">
            <v>0</v>
          </cell>
          <cell r="G12">
            <v>0</v>
          </cell>
          <cell r="H12">
            <v>0.57565078219088217</v>
          </cell>
          <cell r="I12">
            <v>19.840449315813306</v>
          </cell>
          <cell r="J12">
            <v>6.4553884651334964E-2</v>
          </cell>
          <cell r="K12">
            <v>0.61181820607759341</v>
          </cell>
          <cell r="L12">
            <v>4.5941346394515303E-2</v>
          </cell>
          <cell r="M12">
            <v>3.4855276525210758E-3</v>
          </cell>
        </row>
        <row r="13">
          <cell r="F13">
            <v>0</v>
          </cell>
          <cell r="G13">
            <v>0.17647235740483988</v>
          </cell>
          <cell r="H13">
            <v>1.1999229335425867</v>
          </cell>
          <cell r="I13">
            <v>8597.6585665538096</v>
          </cell>
          <cell r="J13">
            <v>17.25804555733502</v>
          </cell>
          <cell r="K13">
            <v>2524.9893996131691</v>
          </cell>
          <cell r="L13">
            <v>261.47192095461799</v>
          </cell>
          <cell r="M13">
            <v>2.2081691511432235</v>
          </cell>
        </row>
        <row r="14">
          <cell r="F14">
            <v>0</v>
          </cell>
          <cell r="G14">
            <v>9.2711846403059194E-4</v>
          </cell>
          <cell r="H14">
            <v>1.3196657058644472</v>
          </cell>
          <cell r="I14">
            <v>1151.9916759975683</v>
          </cell>
          <cell r="J14">
            <v>1.2506961626788486</v>
          </cell>
          <cell r="K14">
            <v>9.1242386085617362</v>
          </cell>
          <cell r="L14">
            <v>1.6136869301154906</v>
          </cell>
          <cell r="M14">
            <v>0.11210450697810423</v>
          </cell>
        </row>
        <row r="15">
          <cell r="F15">
            <v>130.53343546836066</v>
          </cell>
          <cell r="G15">
            <v>4.4648625665397823</v>
          </cell>
          <cell r="H15">
            <v>0.42164949030295934</v>
          </cell>
          <cell r="I15">
            <v>165.52626568167457</v>
          </cell>
          <cell r="J15">
            <v>5.2596209907570008</v>
          </cell>
          <cell r="K15">
            <v>138540.16855075231</v>
          </cell>
          <cell r="L15">
            <v>3889.2022201661625</v>
          </cell>
          <cell r="M15">
            <v>29.286357920747701</v>
          </cell>
        </row>
        <row r="16">
          <cell r="F16">
            <v>3.6637119508248445E-4</v>
          </cell>
          <cell r="G16">
            <v>3.7828820051786866E-2</v>
          </cell>
          <cell r="H16">
            <v>0.24188947519697584</v>
          </cell>
          <cell r="I16">
            <v>14.596993087503241</v>
          </cell>
          <cell r="J16">
            <v>0.21876897586884902</v>
          </cell>
          <cell r="K16">
            <v>1803.3386427816531</v>
          </cell>
          <cell r="L16">
            <v>21303.740138013705</v>
          </cell>
          <cell r="M16">
            <v>17.122176809527051</v>
          </cell>
        </row>
        <row r="17"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F18">
            <v>0.79446682975967764</v>
          </cell>
          <cell r="G18">
            <v>2.073625522479864E-3</v>
          </cell>
          <cell r="H18">
            <v>2.6074046262112044E-2</v>
          </cell>
          <cell r="I18">
            <v>13.275841352737075</v>
          </cell>
          <cell r="J18">
            <v>2.7023503252838268E-2</v>
          </cell>
          <cell r="K18">
            <v>27.670542966098878</v>
          </cell>
          <cell r="L18">
            <v>9.2106328207220525</v>
          </cell>
          <cell r="M18">
            <v>9.2969322294721213E-2</v>
          </cell>
        </row>
        <row r="19">
          <cell r="F19">
            <v>4.2543391903516732E-4</v>
          </cell>
          <cell r="G19">
            <v>6.3812866989909817E-2</v>
          </cell>
          <cell r="H19">
            <v>0.20465922896133884</v>
          </cell>
          <cell r="I19">
            <v>6.3139103825897749</v>
          </cell>
          <cell r="J19">
            <v>4.7741274187490919E-2</v>
          </cell>
          <cell r="K19">
            <v>81.046536295872812</v>
          </cell>
          <cell r="L19">
            <v>2.6748973741918776</v>
          </cell>
          <cell r="M19">
            <v>0.14623205714153528</v>
          </cell>
        </row>
        <row r="20">
          <cell r="F20">
            <v>1.2212373169416147E-3</v>
          </cell>
          <cell r="G20">
            <v>2.3418022447295017E-2</v>
          </cell>
          <cell r="H20">
            <v>0.18945080612571211</v>
          </cell>
          <cell r="I20">
            <v>3.1426887268178092</v>
          </cell>
          <cell r="J20">
            <v>1.7193597770892927E-2</v>
          </cell>
          <cell r="K20">
            <v>71.281515509825553</v>
          </cell>
          <cell r="L20">
            <v>1.902857744783204</v>
          </cell>
          <cell r="M20">
            <v>1.6526333198996757E-2</v>
          </cell>
        </row>
        <row r="21">
          <cell r="F21">
            <v>170.07248965317385</v>
          </cell>
          <cell r="G21">
            <v>17.413810392831529</v>
          </cell>
          <cell r="H21">
            <v>46.971353821480022</v>
          </cell>
          <cell r="I21">
            <v>749.78339551585555</v>
          </cell>
          <cell r="J21">
            <v>4.8847510117502075</v>
          </cell>
          <cell r="K21">
            <v>2941.9425474742889</v>
          </cell>
          <cell r="L21">
            <v>1580.4918146828804</v>
          </cell>
          <cell r="M21">
            <v>20.204210609821967</v>
          </cell>
        </row>
        <row r="22">
          <cell r="F22">
            <v>3.9776678820572973</v>
          </cell>
          <cell r="G22">
            <v>0.16581434183807581</v>
          </cell>
          <cell r="H22">
            <v>14.517593191362794</v>
          </cell>
          <cell r="I22">
            <v>181.16182742462058</v>
          </cell>
          <cell r="J22">
            <v>0.8484456075011152</v>
          </cell>
          <cell r="K22">
            <v>17414.406403580797</v>
          </cell>
          <cell r="L22">
            <v>1399.1129934398541</v>
          </cell>
          <cell r="M22">
            <v>3.6957442540980576</v>
          </cell>
        </row>
        <row r="23">
          <cell r="F23">
            <v>2.347937502721769E-2</v>
          </cell>
          <cell r="G23">
            <v>0.43130157373305272</v>
          </cell>
          <cell r="H23">
            <v>0.24453584046176066</v>
          </cell>
          <cell r="I23">
            <v>12.598613051109483</v>
          </cell>
          <cell r="J23">
            <v>0.18039878096855555</v>
          </cell>
          <cell r="K23">
            <v>358.18180675970092</v>
          </cell>
          <cell r="L23">
            <v>37.508977532568174</v>
          </cell>
          <cell r="M23">
            <v>2.0864260079205503</v>
          </cell>
        </row>
        <row r="24">
          <cell r="F24">
            <v>184.35378393564335</v>
          </cell>
          <cell r="G24">
            <v>3.1712479293253533</v>
          </cell>
          <cell r="H24">
            <v>16.032689582061856</v>
          </cell>
          <cell r="I24">
            <v>3567.3514704686231</v>
          </cell>
          <cell r="J24">
            <v>12.419083937695662</v>
          </cell>
          <cell r="K24">
            <v>16533.826756166607</v>
          </cell>
          <cell r="L24">
            <v>2325.3393410831777</v>
          </cell>
          <cell r="M24">
            <v>14.460048648248907</v>
          </cell>
        </row>
        <row r="25">
          <cell r="F25">
            <v>33.367908160951906</v>
          </cell>
          <cell r="G25">
            <v>0.67027016918980842</v>
          </cell>
          <cell r="H25">
            <v>72.680516468825971</v>
          </cell>
          <cell r="I25">
            <v>342.09892527469322</v>
          </cell>
          <cell r="J25">
            <v>2.1507907181713288</v>
          </cell>
          <cell r="K25">
            <v>4042.5214746209545</v>
          </cell>
          <cell r="L25">
            <v>805.08466563194224</v>
          </cell>
          <cell r="M25">
            <v>1.4719752034375093</v>
          </cell>
        </row>
        <row r="26">
          <cell r="F26">
            <v>6.3275319543787687E-3</v>
          </cell>
          <cell r="G26">
            <v>8.8108523238688598E-3</v>
          </cell>
          <cell r="H26">
            <v>8.7372018989133695E-4</v>
          </cell>
          <cell r="I26">
            <v>0.57425450854570315</v>
          </cell>
          <cell r="J26">
            <v>1.1521124512855287E-2</v>
          </cell>
          <cell r="K26">
            <v>19.399034167533696</v>
          </cell>
          <cell r="L26">
            <v>3.9224309618936655</v>
          </cell>
          <cell r="M26">
            <v>2.2038252174161485E-2</v>
          </cell>
        </row>
        <row r="27">
          <cell r="F27">
            <v>193.85997967008421</v>
          </cell>
          <cell r="G27">
            <v>0.33996710851203282</v>
          </cell>
          <cell r="H27">
            <v>88.121361618163434</v>
          </cell>
          <cell r="I27">
            <v>352.93906320447479</v>
          </cell>
          <cell r="J27">
            <v>1.5647119453227041</v>
          </cell>
          <cell r="K27">
            <v>39753.661189158702</v>
          </cell>
          <cell r="L27">
            <v>4817.4969139613022</v>
          </cell>
          <cell r="M27">
            <v>5.9908105159924707</v>
          </cell>
        </row>
        <row r="28">
          <cell r="F28">
            <v>26.219328830843544</v>
          </cell>
          <cell r="G28">
            <v>0.3550260608513518</v>
          </cell>
          <cell r="H28">
            <v>82.15270738693664</v>
          </cell>
          <cell r="I28">
            <v>9013.7120140393617</v>
          </cell>
          <cell r="J28">
            <v>32.346072545694796</v>
          </cell>
          <cell r="K28">
            <v>13209.088191590428</v>
          </cell>
          <cell r="L28">
            <v>19792.359961970284</v>
          </cell>
          <cell r="M28">
            <v>8.101209898487399</v>
          </cell>
        </row>
        <row r="29">
          <cell r="F29">
            <v>159.68938985927429</v>
          </cell>
          <cell r="G29">
            <v>5.2581647193321608</v>
          </cell>
          <cell r="H29">
            <v>610.45516751070818</v>
          </cell>
          <cell r="I29">
            <v>425.12939834240234</v>
          </cell>
          <cell r="J29">
            <v>3.1122025275570797</v>
          </cell>
          <cell r="K29">
            <v>1335.2604547707624</v>
          </cell>
          <cell r="L29">
            <v>2654.717433378541</v>
          </cell>
          <cell r="M29">
            <v>15.37747248717613</v>
          </cell>
        </row>
        <row r="30">
          <cell r="F30">
            <v>581.55735211731496</v>
          </cell>
          <cell r="G30">
            <v>4.0328392899469092</v>
          </cell>
          <cell r="H30">
            <v>2543.5049332900935</v>
          </cell>
          <cell r="I30">
            <v>808.25330265285538</v>
          </cell>
          <cell r="J30">
            <v>12.559850196177774</v>
          </cell>
          <cell r="K30">
            <v>8942.5123195651631</v>
          </cell>
          <cell r="L30">
            <v>7772.0132173623861</v>
          </cell>
          <cell r="M30">
            <v>23.798564262939113</v>
          </cell>
        </row>
        <row r="31">
          <cell r="F31">
            <v>1.1850272160376244E-2</v>
          </cell>
          <cell r="G31">
            <v>1.0954015705004436</v>
          </cell>
          <cell r="H31">
            <v>7.765882250947687</v>
          </cell>
          <cell r="I31">
            <v>92.706603702220121</v>
          </cell>
          <cell r="J31">
            <v>1.2478125751804217</v>
          </cell>
          <cell r="K31">
            <v>244.00353270904441</v>
          </cell>
          <cell r="L31">
            <v>17.0376213146059</v>
          </cell>
          <cell r="M31">
            <v>3.5309942717990328</v>
          </cell>
        </row>
        <row r="32">
          <cell r="F32">
            <v>1.5899411803058321</v>
          </cell>
          <cell r="G32">
            <v>2.1947327150620262</v>
          </cell>
          <cell r="H32">
            <v>4.8637048535776373</v>
          </cell>
          <cell r="I32">
            <v>2.7752925146079317</v>
          </cell>
          <cell r="J32">
            <v>0.51226174557396564</v>
          </cell>
          <cell r="K32">
            <v>69.365089226307148</v>
          </cell>
          <cell r="L32">
            <v>0.97760401203211955</v>
          </cell>
          <cell r="M32">
            <v>0.34557914629679937</v>
          </cell>
        </row>
        <row r="33">
          <cell r="F33">
            <v>76.268982577489183</v>
          </cell>
          <cell r="G33">
            <v>6.6967056437778436E-2</v>
          </cell>
          <cell r="H33">
            <v>24.611381534833964</v>
          </cell>
          <cell r="I33">
            <v>143.74790935920819</v>
          </cell>
          <cell r="J33">
            <v>0.53057403002713466</v>
          </cell>
          <cell r="K33">
            <v>480.11385312596587</v>
          </cell>
          <cell r="L33">
            <v>88.967106865104597</v>
          </cell>
          <cell r="M33">
            <v>0.95670624762594569</v>
          </cell>
        </row>
        <row r="34">
          <cell r="F34">
            <v>3.9797226345658849</v>
          </cell>
          <cell r="G34">
            <v>0.72152930976979834</v>
          </cell>
          <cell r="H34">
            <v>3.3342309823903835</v>
          </cell>
          <cell r="I34">
            <v>316.66581714985546</v>
          </cell>
          <cell r="J34">
            <v>2.5658205308703534</v>
          </cell>
          <cell r="K34">
            <v>1456.4219214406144</v>
          </cell>
          <cell r="L34">
            <v>219.33040883622468</v>
          </cell>
          <cell r="M34">
            <v>3.0941012945032833</v>
          </cell>
        </row>
        <row r="35">
          <cell r="F35">
            <v>34.956662633157507</v>
          </cell>
          <cell r="G35">
            <v>4.9349238865585201E-3</v>
          </cell>
          <cell r="H35">
            <v>3.7294920754102474</v>
          </cell>
          <cell r="I35">
            <v>22.92247268267446</v>
          </cell>
          <cell r="J35">
            <v>2.8376881208186044E-2</v>
          </cell>
          <cell r="K35">
            <v>41.240443629287377</v>
          </cell>
          <cell r="L35">
            <v>5.5665517864645002</v>
          </cell>
          <cell r="M35">
            <v>1.366416425687365</v>
          </cell>
        </row>
        <row r="36">
          <cell r="F36">
            <v>1.3668134142527882E-2</v>
          </cell>
          <cell r="G36">
            <v>0.13943241065357609</v>
          </cell>
          <cell r="H36">
            <v>0.55318034625063617</v>
          </cell>
          <cell r="I36">
            <v>3.2298591279824769</v>
          </cell>
          <cell r="J36">
            <v>0.50734717078065239</v>
          </cell>
          <cell r="K36">
            <v>289.36792028529692</v>
          </cell>
          <cell r="L36">
            <v>24.952923842186721</v>
          </cell>
          <cell r="M36">
            <v>2.7848969932103613</v>
          </cell>
        </row>
        <row r="37">
          <cell r="F37">
            <v>6.5104456496662246E-3</v>
          </cell>
          <cell r="G37">
            <v>0.23646986370486384</v>
          </cell>
          <cell r="H37">
            <v>1.176219913427734</v>
          </cell>
          <cell r="I37">
            <v>58.395148809029592</v>
          </cell>
          <cell r="J37">
            <v>0.36788571209586785</v>
          </cell>
          <cell r="K37">
            <v>200.66236060795478</v>
          </cell>
          <cell r="L37">
            <v>256.250168176638</v>
          </cell>
          <cell r="M37">
            <v>0.64723053189497404</v>
          </cell>
        </row>
        <row r="38">
          <cell r="F38">
            <v>380.09709398928339</v>
          </cell>
          <cell r="G38">
            <v>49.926462757916049</v>
          </cell>
          <cell r="H38">
            <v>379.04318678336978</v>
          </cell>
          <cell r="I38">
            <v>8162.8583627357166</v>
          </cell>
          <cell r="J38">
            <v>34.366957142863882</v>
          </cell>
          <cell r="K38">
            <v>59339.26047894379</v>
          </cell>
          <cell r="L38">
            <v>12249.108163785981</v>
          </cell>
          <cell r="M38">
            <v>126.14034396181322</v>
          </cell>
        </row>
        <row r="39">
          <cell r="F39">
            <v>6772.4456500795559</v>
          </cell>
          <cell r="G39">
            <v>2054.7712530505964</v>
          </cell>
          <cell r="H39">
            <v>964.68974368072759</v>
          </cell>
          <cell r="I39">
            <v>23560.396232341674</v>
          </cell>
          <cell r="J39">
            <v>58.549542355155779</v>
          </cell>
          <cell r="K39">
            <v>113864.98468698339</v>
          </cell>
          <cell r="L39">
            <v>20548.009695923098</v>
          </cell>
          <cell r="M39">
            <v>183.65583899135825</v>
          </cell>
        </row>
        <row r="40">
          <cell r="F40">
            <v>24.633206832001811</v>
          </cell>
          <cell r="G40">
            <v>11.941906599134848</v>
          </cell>
          <cell r="H40">
            <v>5.1620644007227057</v>
          </cell>
          <cell r="I40">
            <v>186.52242900768584</v>
          </cell>
          <cell r="J40">
            <v>1.8640567439968345</v>
          </cell>
          <cell r="K40">
            <v>6410.7928519802472</v>
          </cell>
          <cell r="L40">
            <v>378.16058557182146</v>
          </cell>
          <cell r="M40">
            <v>7.4078579157453603</v>
          </cell>
        </row>
        <row r="41">
          <cell r="F41">
            <v>37.340411229452315</v>
          </cell>
          <cell r="G41">
            <v>2.5062700557888111</v>
          </cell>
          <cell r="H41">
            <v>1.6964412917122236</v>
          </cell>
          <cell r="I41">
            <v>148.7778401387408</v>
          </cell>
          <cell r="J41">
            <v>0.14914983818089753</v>
          </cell>
          <cell r="K41">
            <v>12862.275008247068</v>
          </cell>
          <cell r="L41">
            <v>551.88802075518481</v>
          </cell>
          <cell r="M41">
            <v>4.5787437214244298</v>
          </cell>
        </row>
        <row r="42">
          <cell r="F42">
            <v>26.566477804937819</v>
          </cell>
          <cell r="G42">
            <v>7.2187839363715813</v>
          </cell>
          <cell r="H42">
            <v>9.9432145127997469</v>
          </cell>
          <cell r="I42">
            <v>263.46791087894991</v>
          </cell>
          <cell r="J42">
            <v>8.5051209697094201</v>
          </cell>
          <cell r="K42">
            <v>3367.8487898681751</v>
          </cell>
          <cell r="L42">
            <v>1394.2505901261172</v>
          </cell>
          <cell r="M42">
            <v>5.5724047875065033</v>
          </cell>
        </row>
        <row r="43">
          <cell r="F43">
            <v>0</v>
          </cell>
          <cell r="G43">
            <v>3.8449088142573254E-3</v>
          </cell>
          <cell r="H43">
            <v>3.2300438307118995</v>
          </cell>
          <cell r="I43">
            <v>1.9488306924137007</v>
          </cell>
          <cell r="J43">
            <v>4.8795708633189055E-4</v>
          </cell>
          <cell r="K43">
            <v>254.03084878074523</v>
          </cell>
          <cell r="L43">
            <v>416.99784431979259</v>
          </cell>
          <cell r="M43">
            <v>9.0623718965547967E-2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F45">
            <v>1544.4749396521195</v>
          </cell>
          <cell r="G45">
            <v>0.90966081836289647</v>
          </cell>
          <cell r="H45">
            <v>7.2913712049481827</v>
          </cell>
          <cell r="I45">
            <v>2299.2992140215379</v>
          </cell>
          <cell r="J45">
            <v>61.769894509900759</v>
          </cell>
          <cell r="K45">
            <v>435.62184036191309</v>
          </cell>
          <cell r="L45">
            <v>14.816475168683564</v>
          </cell>
          <cell r="M45">
            <v>0.67666452711279812</v>
          </cell>
        </row>
        <row r="46">
          <cell r="F46">
            <v>1624.0595542021751</v>
          </cell>
          <cell r="G46">
            <v>24.497844630323463</v>
          </cell>
          <cell r="H46">
            <v>1441.2760654676706</v>
          </cell>
          <cell r="I46">
            <v>5583.1943196842085</v>
          </cell>
          <cell r="J46">
            <v>122.16013659754117</v>
          </cell>
          <cell r="K46">
            <v>24920.104235370316</v>
          </cell>
          <cell r="L46">
            <v>3315.9673784101738</v>
          </cell>
          <cell r="M46">
            <v>75.273652457048513</v>
          </cell>
        </row>
        <row r="47">
          <cell r="F47">
            <v>112.96711296458508</v>
          </cell>
          <cell r="G47">
            <v>2.0778823221223113</v>
          </cell>
          <cell r="H47">
            <v>32.229809790930346</v>
          </cell>
          <cell r="I47">
            <v>1435.0506355414113</v>
          </cell>
          <cell r="J47">
            <v>9.4695512814881226</v>
          </cell>
          <cell r="K47">
            <v>11031.711710551112</v>
          </cell>
          <cell r="L47">
            <v>1422.9272461157586</v>
          </cell>
          <cell r="M47">
            <v>30.04371102631292</v>
          </cell>
        </row>
        <row r="48">
          <cell r="F48">
            <v>1891.083008210717</v>
          </cell>
          <cell r="G48">
            <v>108.06218974435899</v>
          </cell>
          <cell r="H48">
            <v>1520.7844873528134</v>
          </cell>
          <cell r="I48">
            <v>11827.604721885744</v>
          </cell>
          <cell r="J48">
            <v>77.155255379914934</v>
          </cell>
          <cell r="K48">
            <v>224081.15537126869</v>
          </cell>
          <cell r="L48">
            <v>41625.360296564591</v>
          </cell>
          <cell r="M48">
            <v>270.11338444718456</v>
          </cell>
        </row>
        <row r="49">
          <cell r="F49">
            <v>1012.2868240877737</v>
          </cell>
          <cell r="G49">
            <v>56.030298954410767</v>
          </cell>
          <cell r="H49">
            <v>780.67133385302157</v>
          </cell>
          <cell r="I49">
            <v>5559.9971894251776</v>
          </cell>
          <cell r="J49">
            <v>38.086420683769724</v>
          </cell>
          <cell r="K49">
            <v>104164.04517971388</v>
          </cell>
          <cell r="L49">
            <v>18880.376411914825</v>
          </cell>
          <cell r="M49">
            <v>60.365553418474462</v>
          </cell>
        </row>
        <row r="50">
          <cell r="F50">
            <v>1351.8323292422351</v>
          </cell>
          <cell r="G50">
            <v>23.350942311818145</v>
          </cell>
          <cell r="H50">
            <v>605.11097286244114</v>
          </cell>
          <cell r="I50">
            <v>18021.117704228935</v>
          </cell>
          <cell r="J50">
            <v>48.655427520616946</v>
          </cell>
          <cell r="K50">
            <v>94708.433385142591</v>
          </cell>
          <cell r="L50">
            <v>13208.121401275346</v>
          </cell>
          <cell r="M50">
            <v>60.392582340038814</v>
          </cell>
        </row>
        <row r="51">
          <cell r="F51">
            <v>0.79457268845396278</v>
          </cell>
          <cell r="G51">
            <v>6.049906249276224E-2</v>
          </cell>
          <cell r="H51">
            <v>1.1960072688110619</v>
          </cell>
          <cell r="I51">
            <v>8.371598261042756</v>
          </cell>
          <cell r="J51">
            <v>4.5484525815137629E-2</v>
          </cell>
          <cell r="K51">
            <v>197.47017608391093</v>
          </cell>
          <cell r="L51">
            <v>22.26722402658136</v>
          </cell>
          <cell r="M51">
            <v>0.22053057730031783</v>
          </cell>
        </row>
        <row r="52">
          <cell r="F52">
            <v>2.3838421882354766</v>
          </cell>
          <cell r="G52">
            <v>0.16903535736746467</v>
          </cell>
          <cell r="H52">
            <v>3.7519337797416017</v>
          </cell>
          <cell r="I52">
            <v>23.146376678396308</v>
          </cell>
          <cell r="J52">
            <v>0.54553838149918621</v>
          </cell>
          <cell r="K52">
            <v>359.75278937440339</v>
          </cell>
          <cell r="L52">
            <v>56.393399730170316</v>
          </cell>
          <cell r="M52">
            <v>1.0798984865941743</v>
          </cell>
        </row>
        <row r="53">
          <cell r="F53">
            <v>314.62791588697667</v>
          </cell>
          <cell r="G53">
            <v>77.756826239331673</v>
          </cell>
          <cell r="H53">
            <v>47.040011696817352</v>
          </cell>
          <cell r="I53">
            <v>3045.4464153489989</v>
          </cell>
          <cell r="J53">
            <v>7.451810812621452</v>
          </cell>
          <cell r="K53">
            <v>41645.09367797141</v>
          </cell>
          <cell r="L53">
            <v>2751.1574066757448</v>
          </cell>
          <cell r="M53">
            <v>93.824453287009646</v>
          </cell>
        </row>
        <row r="54">
          <cell r="F54">
            <v>28.792059698792464</v>
          </cell>
          <cell r="G54">
            <v>3.2830927881890259</v>
          </cell>
          <cell r="H54">
            <v>3.7852655807787436</v>
          </cell>
          <cell r="I54">
            <v>117.73233697845626</v>
          </cell>
          <cell r="J54">
            <v>2.0225085415599162</v>
          </cell>
          <cell r="K54">
            <v>2618.7413473776778</v>
          </cell>
          <cell r="L54">
            <v>209.92188239116001</v>
          </cell>
          <cell r="M54">
            <v>9.8692036577886899</v>
          </cell>
        </row>
        <row r="55">
          <cell r="F55">
            <v>176.61814671897636</v>
          </cell>
          <cell r="G55">
            <v>3.6262311799007145</v>
          </cell>
          <cell r="H55">
            <v>21.998423836641692</v>
          </cell>
          <cell r="I55">
            <v>159.74945760466278</v>
          </cell>
          <cell r="J55">
            <v>8.9240009994277116</v>
          </cell>
          <cell r="K55">
            <v>2540.5392936064636</v>
          </cell>
          <cell r="L55">
            <v>183.04203369548745</v>
          </cell>
          <cell r="M55">
            <v>22.876989869000976</v>
          </cell>
        </row>
        <row r="56">
          <cell r="F56">
            <v>0.13925356863006214</v>
          </cell>
          <cell r="G56">
            <v>2.0785148407819602</v>
          </cell>
          <cell r="H56">
            <v>0.26928495700475741</v>
          </cell>
          <cell r="I56">
            <v>24.896444586864167</v>
          </cell>
          <cell r="J56">
            <v>0.20649871441595957</v>
          </cell>
          <cell r="K56">
            <v>428.40788061992259</v>
          </cell>
          <cell r="L56">
            <v>17.337625384231654</v>
          </cell>
          <cell r="M56">
            <v>0.68331763519513611</v>
          </cell>
        </row>
        <row r="57">
          <cell r="F57">
            <v>40.649018816402076</v>
          </cell>
          <cell r="G57">
            <v>1.7046164064303309</v>
          </cell>
          <cell r="H57">
            <v>3.668927562459575</v>
          </cell>
          <cell r="I57">
            <v>76.426260971958598</v>
          </cell>
          <cell r="J57">
            <v>1.1581473500839494</v>
          </cell>
          <cell r="K57">
            <v>751.81580832995098</v>
          </cell>
          <cell r="L57">
            <v>33.177787931841905</v>
          </cell>
          <cell r="M57">
            <v>3.1711000327726842</v>
          </cell>
        </row>
        <row r="58">
          <cell r="F58">
            <v>5.0986657982312411E-3</v>
          </cell>
          <cell r="G58">
            <v>4.1835048199065437E-2</v>
          </cell>
          <cell r="H58">
            <v>9.6180684462287658E-4</v>
          </cell>
          <cell r="I58">
            <v>0.88528380886889269</v>
          </cell>
          <cell r="J58">
            <v>8.0036930265860225E-3</v>
          </cell>
          <cell r="K58">
            <v>248.12136939011532</v>
          </cell>
          <cell r="L58">
            <v>1.2317317137694999</v>
          </cell>
          <cell r="M58">
            <v>0.12371690181779846</v>
          </cell>
        </row>
        <row r="59">
          <cell r="F59">
            <v>1.3372548620510681E-2</v>
          </cell>
          <cell r="G59">
            <v>0.13558305906743112</v>
          </cell>
          <cell r="H59">
            <v>1.8173085497925064E-2</v>
          </cell>
          <cell r="I59">
            <v>9.6780488372690862E-2</v>
          </cell>
          <cell r="J59">
            <v>6.6912706387109997E-4</v>
          </cell>
          <cell r="K59">
            <v>20.24859404775022</v>
          </cell>
          <cell r="L59">
            <v>0.15851077088837467</v>
          </cell>
          <cell r="M59">
            <v>1.8492258845556993E-2</v>
          </cell>
        </row>
        <row r="60">
          <cell r="F60">
            <v>6.3978768420907892</v>
          </cell>
          <cell r="G60">
            <v>3.0070429458987897</v>
          </cell>
          <cell r="H60">
            <v>6.5751537453619013</v>
          </cell>
          <cell r="I60">
            <v>213.95398480638286</v>
          </cell>
          <cell r="J60">
            <v>3.1898039882086375</v>
          </cell>
          <cell r="K60">
            <v>4657.2401983489226</v>
          </cell>
          <cell r="L60">
            <v>964.75603240865985</v>
          </cell>
          <cell r="M60">
            <v>18.278977786586278</v>
          </cell>
        </row>
        <row r="61">
          <cell r="F61">
            <v>0.18386905011249094</v>
          </cell>
          <cell r="G61">
            <v>14.683140614390489</v>
          </cell>
          <cell r="H61">
            <v>30.829662567907651</v>
          </cell>
          <cell r="I61">
            <v>430.84617646268845</v>
          </cell>
          <cell r="J61">
            <v>20.592924637869515</v>
          </cell>
          <cell r="K61">
            <v>4669.6602092259609</v>
          </cell>
          <cell r="L61">
            <v>3098.3968363090198</v>
          </cell>
          <cell r="M61">
            <v>30.17530373714601</v>
          </cell>
        </row>
        <row r="62">
          <cell r="F62">
            <v>0.10123684719292485</v>
          </cell>
          <cell r="G62">
            <v>5.5657577658226103</v>
          </cell>
          <cell r="H62">
            <v>32.38008301773295</v>
          </cell>
          <cell r="I62">
            <v>188.55682070474816</v>
          </cell>
          <cell r="J62">
            <v>6.3295146900282333</v>
          </cell>
          <cell r="K62">
            <v>19540.759549925046</v>
          </cell>
          <cell r="L62">
            <v>271.1005855044242</v>
          </cell>
          <cell r="M62">
            <v>33.131223166130525</v>
          </cell>
        </row>
        <row r="63">
          <cell r="F63">
            <v>168.81477084520918</v>
          </cell>
          <cell r="G63">
            <v>86.507768767225542</v>
          </cell>
          <cell r="H63">
            <v>128.97247002696568</v>
          </cell>
          <cell r="I63">
            <v>1160.2383881644598</v>
          </cell>
          <cell r="J63">
            <v>210.83997622573122</v>
          </cell>
          <cell r="K63">
            <v>16895.157149241491</v>
          </cell>
          <cell r="L63">
            <v>4916.1738654937926</v>
          </cell>
          <cell r="M63">
            <v>18.714681146946095</v>
          </cell>
        </row>
        <row r="64">
          <cell r="F64">
            <v>1.0311634836714947E-2</v>
          </cell>
          <cell r="G64">
            <v>0.73783282242310499</v>
          </cell>
          <cell r="H64">
            <v>22.656233531508793</v>
          </cell>
          <cell r="I64">
            <v>295.83956554857502</v>
          </cell>
          <cell r="J64">
            <v>2.1677500356946249</v>
          </cell>
          <cell r="K64">
            <v>4519.8186868865623</v>
          </cell>
          <cell r="L64">
            <v>725.74922741129399</v>
          </cell>
          <cell r="M64">
            <v>7.7092612247903993</v>
          </cell>
        </row>
        <row r="65">
          <cell r="F65">
            <v>10.35923887024885</v>
          </cell>
          <cell r="G65">
            <v>3.6369404578636981</v>
          </cell>
          <cell r="H65">
            <v>5.3192794343112322</v>
          </cell>
          <cell r="I65">
            <v>68.287575889589363</v>
          </cell>
          <cell r="J65">
            <v>6.6806585417423756</v>
          </cell>
          <cell r="K65">
            <v>952.60906497167548</v>
          </cell>
          <cell r="L65">
            <v>138.46322990250749</v>
          </cell>
          <cell r="M65">
            <v>0.74362272403537233</v>
          </cell>
        </row>
        <row r="66">
          <cell r="F66">
            <v>93.767296025913012</v>
          </cell>
          <cell r="G66">
            <v>34.484006132247046</v>
          </cell>
          <cell r="H66">
            <v>162.87772498034772</v>
          </cell>
          <cell r="I66">
            <v>2933.273169784447</v>
          </cell>
          <cell r="J66">
            <v>57.636303133088084</v>
          </cell>
          <cell r="K66">
            <v>62713.860306546761</v>
          </cell>
          <cell r="L66">
            <v>8024.4447007866775</v>
          </cell>
          <cell r="M66">
            <v>243.74309037599187</v>
          </cell>
        </row>
        <row r="67">
          <cell r="F67">
            <v>296.10134846251793</v>
          </cell>
          <cell r="G67">
            <v>38.171298998816546</v>
          </cell>
          <cell r="H67">
            <v>128.24295561671985</v>
          </cell>
          <cell r="I67">
            <v>1618.5202052700672</v>
          </cell>
          <cell r="J67">
            <v>28.564236451130526</v>
          </cell>
          <cell r="K67">
            <v>26567.212961623656</v>
          </cell>
          <cell r="L67">
            <v>3086.6500572191244</v>
          </cell>
          <cell r="M67">
            <v>76.65105411296291</v>
          </cell>
        </row>
        <row r="68">
          <cell r="F68">
            <v>0.12626330408977113</v>
          </cell>
          <cell r="G68">
            <v>42.565121655808966</v>
          </cell>
          <cell r="H68">
            <v>125.6864984464911</v>
          </cell>
          <cell r="I68">
            <v>2062.3350971187051</v>
          </cell>
          <cell r="J68">
            <v>35.506887773048341</v>
          </cell>
          <cell r="K68">
            <v>48153.799913984869</v>
          </cell>
          <cell r="L68">
            <v>6556.397444120068</v>
          </cell>
          <cell r="M68">
            <v>80.836481314471399</v>
          </cell>
        </row>
        <row r="69">
          <cell r="F69">
            <v>317.0225687444896</v>
          </cell>
          <cell r="G69">
            <v>68.931249019591817</v>
          </cell>
          <cell r="H69">
            <v>56.53326047704811</v>
          </cell>
          <cell r="I69">
            <v>1995.5446338857157</v>
          </cell>
          <cell r="J69">
            <v>294.03458546230206</v>
          </cell>
          <cell r="K69">
            <v>16232.966976366963</v>
          </cell>
          <cell r="L69">
            <v>422.36789859749814</v>
          </cell>
          <cell r="M69">
            <v>21.752351705317356</v>
          </cell>
        </row>
        <row r="70">
          <cell r="F70">
            <v>7.5411404321144709E-2</v>
          </cell>
          <cell r="G70">
            <v>0.61935894022657423</v>
          </cell>
          <cell r="H70">
            <v>1.116836470156809E-2</v>
          </cell>
          <cell r="I70">
            <v>1.4168596803284401</v>
          </cell>
          <cell r="J70">
            <v>1.5419343673202463E-2</v>
          </cell>
          <cell r="K70">
            <v>86.103992743305596</v>
          </cell>
          <cell r="L70">
            <v>0.64297612769316337</v>
          </cell>
          <cell r="M70">
            <v>3.9735015238740262E-2</v>
          </cell>
        </row>
        <row r="71">
          <cell r="F71">
            <v>8.9382176973936609</v>
          </cell>
          <cell r="G71">
            <v>6.2662496576358153</v>
          </cell>
          <cell r="H71">
            <v>16.573771607052837</v>
          </cell>
          <cell r="I71">
            <v>975.66967485448356</v>
          </cell>
          <cell r="J71">
            <v>14.483939765906671</v>
          </cell>
          <cell r="K71">
            <v>92026.155027627479</v>
          </cell>
          <cell r="L71">
            <v>19845.259425343655</v>
          </cell>
          <cell r="M71">
            <v>159.83678636872116</v>
          </cell>
        </row>
        <row r="72">
          <cell r="F72">
            <v>0.12165977027462517</v>
          </cell>
          <cell r="G72">
            <v>10.126993251577373</v>
          </cell>
          <cell r="H72">
            <v>13.064140249433137</v>
          </cell>
          <cell r="I72">
            <v>154.14562522131183</v>
          </cell>
          <cell r="J72">
            <v>3.3385316282539805</v>
          </cell>
          <cell r="K72">
            <v>2111.9308731387723</v>
          </cell>
          <cell r="L72">
            <v>726.36315479947314</v>
          </cell>
          <cell r="M72">
            <v>10.6608840651816</v>
          </cell>
        </row>
        <row r="73">
          <cell r="F73">
            <v>1.5570775791005588E-3</v>
          </cell>
          <cell r="G73">
            <v>4.5271526732917095E-2</v>
          </cell>
          <cell r="H73">
            <v>8.0996688471261132E-3</v>
          </cell>
          <cell r="I73">
            <v>3.1750668364194219</v>
          </cell>
          <cell r="J73">
            <v>0.12045462469885822</v>
          </cell>
          <cell r="K73">
            <v>384.94523795306475</v>
          </cell>
          <cell r="L73">
            <v>41.108511329081423</v>
          </cell>
          <cell r="M73">
            <v>0.12272502483013716</v>
          </cell>
        </row>
        <row r="74">
          <cell r="F74">
            <v>63.612458969311149</v>
          </cell>
          <cell r="G74">
            <v>8.7309035151382499</v>
          </cell>
          <cell r="H74">
            <v>138.08359637025646</v>
          </cell>
          <cell r="I74">
            <v>3238.0648699574881</v>
          </cell>
          <cell r="J74">
            <v>21.06009515911671</v>
          </cell>
          <cell r="K74">
            <v>25853.207732239833</v>
          </cell>
          <cell r="L74">
            <v>5570.6915727708065</v>
          </cell>
          <cell r="M74">
            <v>19.171737622362741</v>
          </cell>
        </row>
        <row r="75">
          <cell r="F75">
            <v>673.76440364901032</v>
          </cell>
          <cell r="G75">
            <v>0.64162056030102688</v>
          </cell>
          <cell r="H75">
            <v>91.799834593792994</v>
          </cell>
          <cell r="I75">
            <v>289.19732685956296</v>
          </cell>
          <cell r="J75">
            <v>15.544135626523802</v>
          </cell>
          <cell r="K75">
            <v>19096.898622936813</v>
          </cell>
          <cell r="L75">
            <v>1155.4470325311536</v>
          </cell>
          <cell r="M75">
            <v>14.156438397591421</v>
          </cell>
        </row>
        <row r="76">
          <cell r="F76">
            <v>3.5324289392536207E-2</v>
          </cell>
          <cell r="G76">
            <v>0.30514859169956332</v>
          </cell>
          <cell r="H76">
            <v>6.2140557047724171E-2</v>
          </cell>
          <cell r="I76">
            <v>24.029178341472853</v>
          </cell>
          <cell r="J76">
            <v>0.77726687188518673</v>
          </cell>
          <cell r="K76">
            <v>95.485716458013641</v>
          </cell>
          <cell r="L76">
            <v>2.7010936361289799</v>
          </cell>
          <cell r="M76">
            <v>16.495455743127025</v>
          </cell>
        </row>
        <row r="77">
          <cell r="F77">
            <v>633.98663478345259</v>
          </cell>
          <cell r="G77">
            <v>9.2112115524943867</v>
          </cell>
          <cell r="H77">
            <v>33.292893269074462</v>
          </cell>
          <cell r="I77">
            <v>1459.3363722608499</v>
          </cell>
          <cell r="J77">
            <v>12.032907845302848</v>
          </cell>
          <cell r="K77">
            <v>13420.316906672175</v>
          </cell>
          <cell r="L77">
            <v>1132.6436981806676</v>
          </cell>
          <cell r="M77">
            <v>22.174860609588361</v>
          </cell>
        </row>
        <row r="78">
          <cell r="F78">
            <v>88.190338952441067</v>
          </cell>
          <cell r="G78">
            <v>7.419155006913658</v>
          </cell>
          <cell r="H78">
            <v>26.806174879564821</v>
          </cell>
          <cell r="I78">
            <v>343.47079037679299</v>
          </cell>
          <cell r="J78">
            <v>9.5935756750999275</v>
          </cell>
          <cell r="K78">
            <v>8258.6670521875058</v>
          </cell>
          <cell r="L78">
            <v>575.97197828497212</v>
          </cell>
          <cell r="M78">
            <v>14.516859452887491</v>
          </cell>
        </row>
        <row r="79">
          <cell r="F79">
            <v>734.33247637752447</v>
          </cell>
          <cell r="G79">
            <v>47.147391808770607</v>
          </cell>
          <cell r="H79">
            <v>169.92792236815623</v>
          </cell>
          <cell r="I79">
            <v>2065.0495157454361</v>
          </cell>
          <cell r="J79">
            <v>40.917948211634567</v>
          </cell>
          <cell r="K79">
            <v>72887.970393892727</v>
          </cell>
          <cell r="L79">
            <v>6657.5827928037615</v>
          </cell>
          <cell r="M79">
            <v>75.131352214802504</v>
          </cell>
        </row>
        <row r="80">
          <cell r="F80">
            <v>5.9466597343650944E-2</v>
          </cell>
          <cell r="G80">
            <v>2.2827706464657322</v>
          </cell>
          <cell r="H80">
            <v>8.8687730366809792</v>
          </cell>
          <cell r="I80">
            <v>548.35880853135677</v>
          </cell>
          <cell r="J80">
            <v>3.3230768980006982</v>
          </cell>
          <cell r="K80">
            <v>2736.6183682614169</v>
          </cell>
          <cell r="L80">
            <v>3238.5160179371442</v>
          </cell>
          <cell r="M80">
            <v>3.7399846933408503</v>
          </cell>
        </row>
        <row r="81">
          <cell r="F81">
            <v>0.41766848903689019</v>
          </cell>
          <cell r="G81">
            <v>4.4582579415142201</v>
          </cell>
          <cell r="H81">
            <v>1.5237777976980165</v>
          </cell>
          <cell r="I81">
            <v>20.550295254644976</v>
          </cell>
          <cell r="J81">
            <v>1.6707549096309595</v>
          </cell>
          <cell r="K81">
            <v>738.62324099659077</v>
          </cell>
          <cell r="L81">
            <v>24.141904688204342</v>
          </cell>
          <cell r="M81">
            <v>0.88714284720871761</v>
          </cell>
        </row>
        <row r="82">
          <cell r="F82">
            <v>1.8335737973318587</v>
          </cell>
          <cell r="G82">
            <v>2.3317591226310572</v>
          </cell>
          <cell r="H82">
            <v>0.58309486951652389</v>
          </cell>
          <cell r="I82">
            <v>72.496591596194904</v>
          </cell>
          <cell r="J82">
            <v>0.63113794927841682</v>
          </cell>
          <cell r="K82">
            <v>575.02719897266684</v>
          </cell>
          <cell r="L82">
            <v>15.348372095792174</v>
          </cell>
          <cell r="M82">
            <v>0.80945368482243651</v>
          </cell>
        </row>
        <row r="83">
          <cell r="F83">
            <v>0.42341046643796476</v>
          </cell>
          <cell r="G83">
            <v>6.3354861613933204</v>
          </cell>
          <cell r="H83">
            <v>0.18195845419561438</v>
          </cell>
          <cell r="I83">
            <v>0.43403052206404474</v>
          </cell>
          <cell r="J83">
            <v>6.2737339671243067E-4</v>
          </cell>
          <cell r="K83">
            <v>611.41032603781946</v>
          </cell>
          <cell r="L83">
            <v>2.2881243515135115</v>
          </cell>
          <cell r="M83">
            <v>0</v>
          </cell>
        </row>
        <row r="84">
          <cell r="F84">
            <v>5.5942924009260899</v>
          </cell>
          <cell r="G84">
            <v>3.0798579438399045</v>
          </cell>
          <cell r="H84">
            <v>4.2476605876108839E-2</v>
          </cell>
          <cell r="I84">
            <v>1.7165317482436273</v>
          </cell>
          <cell r="J84">
            <v>2.741383021876881E-3</v>
          </cell>
          <cell r="K84">
            <v>770.60667268048076</v>
          </cell>
          <cell r="L84">
            <v>1.3343715601431756</v>
          </cell>
          <cell r="M84">
            <v>0</v>
          </cell>
        </row>
        <row r="85">
          <cell r="F85">
            <v>0.25658196028943325</v>
          </cell>
          <cell r="G85">
            <v>2.3398717497870769</v>
          </cell>
          <cell r="H85">
            <v>0.12003675674306725</v>
          </cell>
          <cell r="I85">
            <v>1.4782478573393067</v>
          </cell>
          <cell r="J85">
            <v>7.4042688140273608E-2</v>
          </cell>
          <cell r="K85">
            <v>311.9928334694352</v>
          </cell>
          <cell r="L85">
            <v>4.7735923513061342</v>
          </cell>
          <cell r="M85">
            <v>0.36085978150640347</v>
          </cell>
        </row>
        <row r="86">
          <cell r="F86">
            <v>8.7287937228401918E-2</v>
          </cell>
          <cell r="G86">
            <v>0.71972134840200175</v>
          </cell>
          <cell r="H86">
            <v>8.53532744209176E-4</v>
          </cell>
          <cell r="I86">
            <v>0.24418491910564791</v>
          </cell>
          <cell r="J86">
            <v>1.0952752348174283E-4</v>
          </cell>
          <cell r="K86">
            <v>91.334269741886516</v>
          </cell>
          <cell r="L86">
            <v>0.2827314501473478</v>
          </cell>
          <cell r="M86">
            <v>1.7975311593049609E-3</v>
          </cell>
        </row>
        <row r="87">
          <cell r="F87">
            <v>0</v>
          </cell>
          <cell r="G87">
            <v>3.2154655588683127E-2</v>
          </cell>
          <cell r="H87">
            <v>0</v>
          </cell>
          <cell r="I87">
            <v>0.10645091018012991</v>
          </cell>
          <cell r="J87">
            <v>0</v>
          </cell>
          <cell r="K87">
            <v>2.6732884689230665</v>
          </cell>
          <cell r="L87">
            <v>0</v>
          </cell>
          <cell r="M87">
            <v>0</v>
          </cell>
        </row>
        <row r="88">
          <cell r="F88">
            <v>6.3628367528434635E-2</v>
          </cell>
          <cell r="G88">
            <v>0.4683040566020546</v>
          </cell>
          <cell r="H88">
            <v>2.6282354123488656E-3</v>
          </cell>
          <cell r="I88">
            <v>1.7558889010941168</v>
          </cell>
          <cell r="J88">
            <v>6.0847376230180154E-3</v>
          </cell>
          <cell r="K88">
            <v>75.402192569892293</v>
          </cell>
          <cell r="L88">
            <v>1.8741130590089754</v>
          </cell>
          <cell r="M88">
            <v>0.11385976834959258</v>
          </cell>
        </row>
        <row r="89">
          <cell r="F89">
            <v>2.8445512034272369</v>
          </cell>
          <cell r="G89">
            <v>23.452076610674702</v>
          </cell>
          <cell r="H89">
            <v>2.1195144595987263</v>
          </cell>
          <cell r="I89">
            <v>30.276473423582516</v>
          </cell>
          <cell r="J89">
            <v>0.57270196211527624</v>
          </cell>
          <cell r="K89">
            <v>3888.5548358194756</v>
          </cell>
          <cell r="L89">
            <v>76.833364485051746</v>
          </cell>
          <cell r="M89">
            <v>4.3410033822915111</v>
          </cell>
        </row>
        <row r="90">
          <cell r="F90">
            <v>0.10805129175837577</v>
          </cell>
          <cell r="G90">
            <v>0.62682753725879248</v>
          </cell>
          <cell r="H90">
            <v>0.12735705064917416</v>
          </cell>
          <cell r="I90">
            <v>6.8405729498302952</v>
          </cell>
          <cell r="J90">
            <v>0.16856975030301052</v>
          </cell>
          <cell r="K90">
            <v>185.72071685409617</v>
          </cell>
          <cell r="L90">
            <v>7.3055574746467702</v>
          </cell>
          <cell r="M90">
            <v>2.5030521984193839</v>
          </cell>
        </row>
        <row r="91">
          <cell r="F91">
            <v>113.7835428568158</v>
          </cell>
          <cell r="G91">
            <v>1.455014533739813</v>
          </cell>
          <cell r="H91">
            <v>5.4019219758741812</v>
          </cell>
          <cell r="I91">
            <v>32.649801711293158</v>
          </cell>
          <cell r="J91">
            <v>0.27978947858076575</v>
          </cell>
          <cell r="K91">
            <v>2089.934805847</v>
          </cell>
          <cell r="L91">
            <v>33.592135101674764</v>
          </cell>
          <cell r="M91">
            <v>36.663318397907354</v>
          </cell>
        </row>
        <row r="92"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6">
          <cell r="F96">
            <v>9682.538466492917</v>
          </cell>
          <cell r="G96">
            <v>1262.0043090265719</v>
          </cell>
          <cell r="H96">
            <v>10104.592280888472</v>
          </cell>
          <cell r="I96">
            <v>53852.07318399386</v>
          </cell>
          <cell r="J96">
            <v>458.91491758733144</v>
          </cell>
          <cell r="K96">
            <v>995337.71085198142</v>
          </cell>
          <cell r="L96">
            <v>162905.60344822973</v>
          </cell>
          <cell r="M96">
            <v>741.41156022703751</v>
          </cell>
        </row>
        <row r="97">
          <cell r="F97">
            <v>603.01698511484085</v>
          </cell>
          <cell r="G97">
            <v>138.05441629925107</v>
          </cell>
          <cell r="H97">
            <v>210.58847627410796</v>
          </cell>
          <cell r="I97">
            <v>6283.3205540654462</v>
          </cell>
          <cell r="J97">
            <v>31.834032995908352</v>
          </cell>
          <cell r="K97">
            <v>41462.530028734735</v>
          </cell>
          <cell r="L97">
            <v>18665.79770417574</v>
          </cell>
          <cell r="M97">
            <v>67.941030111072749</v>
          </cell>
        </row>
        <row r="98">
          <cell r="F98">
            <v>-408.38074705205327</v>
          </cell>
          <cell r="G98">
            <v>-123.9600744202573</v>
          </cell>
          <cell r="H98">
            <v>-58.599835903190211</v>
          </cell>
          <cell r="I98">
            <v>-1421.6413517027677</v>
          </cell>
          <cell r="J98">
            <v>-3.5144339006036045</v>
          </cell>
          <cell r="K98">
            <v>-6869.6667814972789</v>
          </cell>
          <cell r="L98">
            <v>-1239.3344341290601</v>
          </cell>
          <cell r="M98">
            <v>-11.081650604901622</v>
          </cell>
        </row>
        <row r="100">
          <cell r="K100">
            <v>818636.53831995139</v>
          </cell>
          <cell r="L100">
            <v>103252.89094468343</v>
          </cell>
          <cell r="M100">
            <v>1734.3363507316485</v>
          </cell>
        </row>
        <row r="101">
          <cell r="F101">
            <v>30350.335522512054</v>
          </cell>
          <cell r="G101">
            <v>587.44647701241161</v>
          </cell>
          <cell r="H101">
            <v>6006.5863167914349</v>
          </cell>
          <cell r="I101">
            <v>47727.08794060201</v>
          </cell>
          <cell r="J101">
            <v>747.34431941708533</v>
          </cell>
          <cell r="K101">
            <v>621819.33611181786</v>
          </cell>
          <cell r="L101">
            <v>79399.654088191615</v>
          </cell>
          <cell r="M101">
            <v>1314.147851642987</v>
          </cell>
        </row>
        <row r="102">
          <cell r="F102">
            <v>8777.6551724772162</v>
          </cell>
          <cell r="G102">
            <v>192.06679802451023</v>
          </cell>
          <cell r="H102">
            <v>2074.9906983620986</v>
          </cell>
          <cell r="I102">
            <v>14977.534796201766</v>
          </cell>
          <cell r="J102">
            <v>221.96260710962753</v>
          </cell>
          <cell r="K102">
            <v>196817.20220813356</v>
          </cell>
          <cell r="L102">
            <v>23853.236856491818</v>
          </cell>
          <cell r="M102">
            <v>420.1884990886615</v>
          </cell>
        </row>
        <row r="103">
          <cell r="F103">
            <v>728.70289214452282</v>
          </cell>
          <cell r="G103">
            <v>377.94172385097374</v>
          </cell>
          <cell r="H103">
            <v>108.59574894130873</v>
          </cell>
          <cell r="I103">
            <v>2899.5711497567595</v>
          </cell>
          <cell r="J103">
            <v>1238.9801087823002</v>
          </cell>
          <cell r="K103">
            <v>19251.006493130681</v>
          </cell>
          <cell r="L103">
            <v>3439.389863033457</v>
          </cell>
          <cell r="M103">
            <v>32.127798937543233</v>
          </cell>
        </row>
        <row r="104">
          <cell r="F104">
            <v>-0.11389557517881783</v>
          </cell>
          <cell r="G104">
            <v>-15.294139086469805</v>
          </cell>
          <cell r="H104">
            <v>-78.520654730257476</v>
          </cell>
          <cell r="I104">
            <v>-5418.0102290949781</v>
          </cell>
          <cell r="J104">
            <v>-55.428855573583164</v>
          </cell>
          <cell r="K104">
            <v>-86243.295003697174</v>
          </cell>
          <cell r="L104">
            <v>-19177.951984144573</v>
          </cell>
          <cell r="M104">
            <v>-53.029361165544003</v>
          </cell>
        </row>
        <row r="105">
          <cell r="F105">
            <v>-4057.4409857001169</v>
          </cell>
          <cell r="G105">
            <v>836.88746159410459</v>
          </cell>
          <cell r="H105">
            <v>12720.417550754735</v>
          </cell>
          <cell r="I105">
            <v>60567.116006957163</v>
          </cell>
          <cell r="J105">
            <v>-894.50508878123651</v>
          </cell>
          <cell r="K105">
            <v>587147.27993492957</v>
          </cell>
          <cell r="L105">
            <v>122331.17536915018</v>
          </cell>
          <cell r="M105">
            <v>951.25726368531014</v>
          </cell>
        </row>
        <row r="106">
          <cell r="F106">
            <v>12744.884463012015</v>
          </cell>
          <cell r="G106">
            <v>1490.7811464573365</v>
          </cell>
          <cell r="H106">
            <v>1528.8025537690387</v>
          </cell>
          <cell r="I106">
            <v>22388.268420921555</v>
          </cell>
          <cell r="J106">
            <v>2499.4612904028045</v>
          </cell>
          <cell r="K106">
            <v>238002.35087703259</v>
          </cell>
          <cell r="L106">
            <v>75598.663342995307</v>
          </cell>
          <cell r="M106">
            <v>417.56300862392084</v>
          </cell>
        </row>
        <row r="107">
          <cell r="F107">
            <v>-16802.32544871213</v>
          </cell>
          <cell r="G107">
            <v>-653.8936848632319</v>
          </cell>
          <cell r="H107">
            <v>11191.614996985696</v>
          </cell>
          <cell r="I107">
            <v>38178.847586035612</v>
          </cell>
          <cell r="J107">
            <v>-3393.9663791840412</v>
          </cell>
          <cell r="K107">
            <v>349144.92905789695</v>
          </cell>
          <cell r="L107">
            <v>46732.512026154873</v>
          </cell>
          <cell r="M107">
            <v>533.6942550613893</v>
          </cell>
        </row>
        <row r="108">
          <cell r="F108">
            <v>35799.138705858495</v>
          </cell>
          <cell r="G108">
            <v>1979.0483213955304</v>
          </cell>
          <cell r="H108">
            <v>20832.069660119319</v>
          </cell>
          <cell r="I108">
            <v>120753.29966442272</v>
          </cell>
          <cell r="J108">
            <v>1258.3530909541935</v>
          </cell>
          <cell r="K108">
            <v>1338791.5297443145</v>
          </cell>
          <cell r="L108">
            <v>209845.5041927225</v>
          </cell>
          <cell r="M108">
            <v>2664.6920521889579</v>
          </cell>
        </row>
        <row r="109">
          <cell r="F109">
            <v>66289</v>
          </cell>
          <cell r="G109">
            <v>6180</v>
          </cell>
          <cell r="H109">
            <v>41677</v>
          </cell>
          <cell r="I109">
            <v>307577</v>
          </cell>
          <cell r="J109">
            <v>3135</v>
          </cell>
          <cell r="K109">
            <v>4236233</v>
          </cell>
          <cell r="L109">
            <v>682133</v>
          </cell>
          <cell r="M109">
            <v>5514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121"/>
  <sheetViews>
    <sheetView tabSelected="1" workbookViewId="0">
      <pane xSplit="2" ySplit="3" topLeftCell="C96" activePane="bottomRight" state="frozen"/>
      <selection pane="topRight" activeCell="C1" sqref="C1"/>
      <selection pane="bottomLeft" activeCell="A4" sqref="A4"/>
      <selection pane="bottomRight" activeCell="A112" sqref="A112"/>
    </sheetView>
  </sheetViews>
  <sheetFormatPr defaultColWidth="10.28515625" defaultRowHeight="12" x14ac:dyDescent="0.2"/>
  <cols>
    <col min="1" max="1" width="7.5703125" style="4" customWidth="1"/>
    <col min="2" max="2" width="28.7109375" style="4" customWidth="1"/>
    <col min="3" max="3" width="12.5703125" style="4" bestFit="1" customWidth="1"/>
    <col min="4" max="85" width="12.7109375" style="4" customWidth="1"/>
    <col min="86" max="87" width="7.7109375" style="2" customWidth="1"/>
    <col min="88" max="96" width="10.7109375" style="4" customWidth="1"/>
    <col min="97" max="98" width="10.28515625" style="3"/>
    <col min="99" max="16384" width="10.28515625" style="4"/>
  </cols>
  <sheetData>
    <row r="1" spans="1:99" s="185" customFormat="1" ht="63.95" customHeight="1" x14ac:dyDescent="0.2">
      <c r="A1" s="206" t="s">
        <v>110</v>
      </c>
      <c r="B1" s="206"/>
      <c r="C1" s="178"/>
      <c r="D1" s="178"/>
      <c r="E1" s="178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79"/>
      <c r="AV1" s="179"/>
      <c r="AW1" s="179"/>
      <c r="AX1" s="179"/>
      <c r="AY1" s="179"/>
      <c r="AZ1" s="179"/>
      <c r="BA1" s="179"/>
      <c r="BB1" s="179"/>
      <c r="BC1" s="179"/>
      <c r="BD1" s="179"/>
      <c r="BE1" s="180"/>
      <c r="BF1" s="180"/>
      <c r="BG1" s="180"/>
      <c r="BH1" s="180"/>
      <c r="BI1" s="180"/>
      <c r="BJ1" s="180"/>
      <c r="BK1" s="180"/>
      <c r="BL1" s="180"/>
      <c r="BM1" s="180"/>
      <c r="BN1" s="180"/>
      <c r="BO1" s="180"/>
      <c r="BP1" s="180"/>
      <c r="BQ1" s="180"/>
      <c r="BR1" s="180"/>
      <c r="BS1" s="180"/>
      <c r="BT1" s="180"/>
      <c r="BU1" s="180"/>
      <c r="BV1" s="180"/>
      <c r="BW1" s="180"/>
      <c r="BX1" s="180"/>
      <c r="BY1" s="180"/>
      <c r="BZ1" s="181"/>
      <c r="CA1" s="181"/>
      <c r="CB1" s="181"/>
      <c r="CC1" s="180"/>
      <c r="CD1" s="180"/>
      <c r="CE1" s="180"/>
      <c r="CF1" s="180"/>
      <c r="CG1" s="180"/>
      <c r="CH1" s="182"/>
      <c r="CI1" s="182"/>
      <c r="CJ1" s="183"/>
      <c r="CK1" s="183"/>
      <c r="CL1" s="183"/>
      <c r="CM1" s="183"/>
      <c r="CN1" s="183"/>
      <c r="CO1" s="183"/>
      <c r="CP1" s="183"/>
      <c r="CQ1" s="207" t="s">
        <v>281</v>
      </c>
      <c r="CR1" s="207"/>
      <c r="CS1" s="184"/>
      <c r="CT1" s="184"/>
    </row>
    <row r="2" spans="1:99" s="20" customFormat="1" ht="90" customHeight="1" x14ac:dyDescent="0.2">
      <c r="A2" s="17"/>
      <c r="B2" s="17"/>
      <c r="C2" s="86" t="s">
        <v>89</v>
      </c>
      <c r="D2" s="87" t="s">
        <v>111</v>
      </c>
      <c r="E2" s="88" t="s">
        <v>112</v>
      </c>
      <c r="F2" s="88" t="s">
        <v>113</v>
      </c>
      <c r="G2" s="199" t="s">
        <v>114</v>
      </c>
      <c r="H2" s="200" t="s">
        <v>115</v>
      </c>
      <c r="I2" s="88" t="s">
        <v>116</v>
      </c>
      <c r="J2" s="88" t="s">
        <v>117</v>
      </c>
      <c r="K2" s="88" t="s">
        <v>118</v>
      </c>
      <c r="L2" s="88" t="s">
        <v>119</v>
      </c>
      <c r="M2" s="88" t="s">
        <v>120</v>
      </c>
      <c r="N2" s="88" t="s">
        <v>121</v>
      </c>
      <c r="O2" s="88" t="s">
        <v>122</v>
      </c>
      <c r="P2" s="88" t="s">
        <v>123</v>
      </c>
      <c r="Q2" s="88" t="s">
        <v>124</v>
      </c>
      <c r="R2" s="88" t="s">
        <v>125</v>
      </c>
      <c r="S2" s="88" t="s">
        <v>126</v>
      </c>
      <c r="T2" s="88" t="s">
        <v>127</v>
      </c>
      <c r="U2" s="88" t="s">
        <v>128</v>
      </c>
      <c r="V2" s="88" t="s">
        <v>129</v>
      </c>
      <c r="W2" s="88" t="s">
        <v>130</v>
      </c>
      <c r="X2" s="88" t="s">
        <v>131</v>
      </c>
      <c r="Y2" s="88" t="s">
        <v>132</v>
      </c>
      <c r="Z2" s="88" t="s">
        <v>133</v>
      </c>
      <c r="AA2" s="88" t="s">
        <v>134</v>
      </c>
      <c r="AB2" s="88" t="s">
        <v>135</v>
      </c>
      <c r="AC2" s="88" t="s">
        <v>136</v>
      </c>
      <c r="AD2" s="87" t="s">
        <v>137</v>
      </c>
      <c r="AE2" s="88" t="s">
        <v>138</v>
      </c>
      <c r="AF2" s="88" t="s">
        <v>139</v>
      </c>
      <c r="AG2" s="88" t="s">
        <v>140</v>
      </c>
      <c r="AH2" s="88" t="s">
        <v>141</v>
      </c>
      <c r="AI2" s="87" t="s">
        <v>142</v>
      </c>
      <c r="AJ2" s="88" t="s">
        <v>143</v>
      </c>
      <c r="AK2" s="89" t="s">
        <v>144</v>
      </c>
      <c r="AL2" s="88" t="s">
        <v>145</v>
      </c>
      <c r="AM2" s="88" t="s">
        <v>146</v>
      </c>
      <c r="AN2" s="88" t="s">
        <v>147</v>
      </c>
      <c r="AO2" s="87" t="s">
        <v>148</v>
      </c>
      <c r="AP2" s="88" t="s">
        <v>149</v>
      </c>
      <c r="AQ2" s="88" t="s">
        <v>150</v>
      </c>
      <c r="AR2" s="88" t="s">
        <v>151</v>
      </c>
      <c r="AS2" s="89" t="s">
        <v>152</v>
      </c>
      <c r="AT2" s="88" t="s">
        <v>153</v>
      </c>
      <c r="AU2" s="88" t="s">
        <v>154</v>
      </c>
      <c r="AV2" s="87" t="s">
        <v>155</v>
      </c>
      <c r="AW2" s="88" t="s">
        <v>156</v>
      </c>
      <c r="AX2" s="88" t="s">
        <v>157</v>
      </c>
      <c r="AY2" s="88" t="s">
        <v>158</v>
      </c>
      <c r="AZ2" s="88" t="s">
        <v>159</v>
      </c>
      <c r="BA2" s="89" t="s">
        <v>160</v>
      </c>
      <c r="BB2" s="88" t="s">
        <v>161</v>
      </c>
      <c r="BC2" s="88" t="s">
        <v>162</v>
      </c>
      <c r="BD2" s="88" t="s">
        <v>163</v>
      </c>
      <c r="BE2" s="90" t="s">
        <v>164</v>
      </c>
      <c r="BF2" s="88" t="s">
        <v>165</v>
      </c>
      <c r="BG2" s="88" t="s">
        <v>166</v>
      </c>
      <c r="BH2" s="88" t="s">
        <v>167</v>
      </c>
      <c r="BI2" s="88" t="s">
        <v>168</v>
      </c>
      <c r="BJ2" s="88" t="s">
        <v>169</v>
      </c>
      <c r="BK2" s="88" t="s">
        <v>170</v>
      </c>
      <c r="BL2" s="88" t="s">
        <v>171</v>
      </c>
      <c r="BM2" s="87" t="s">
        <v>172</v>
      </c>
      <c r="BN2" s="88" t="s">
        <v>173</v>
      </c>
      <c r="BO2" s="88" t="s">
        <v>174</v>
      </c>
      <c r="BP2" s="88" t="s">
        <v>175</v>
      </c>
      <c r="BQ2" s="88" t="s">
        <v>176</v>
      </c>
      <c r="BR2" s="89" t="s">
        <v>177</v>
      </c>
      <c r="BS2" s="88" t="s">
        <v>178</v>
      </c>
      <c r="BT2" s="90" t="s">
        <v>179</v>
      </c>
      <c r="BU2" s="88" t="s">
        <v>180</v>
      </c>
      <c r="BV2" s="88" t="s">
        <v>181</v>
      </c>
      <c r="BW2" s="89" t="s">
        <v>182</v>
      </c>
      <c r="BX2" s="88" t="s">
        <v>183</v>
      </c>
      <c r="BY2" s="88" t="s">
        <v>184</v>
      </c>
      <c r="BZ2" s="88" t="s">
        <v>185</v>
      </c>
      <c r="CA2" s="88" t="s">
        <v>186</v>
      </c>
      <c r="CB2" s="87" t="s">
        <v>187</v>
      </c>
      <c r="CC2" s="88" t="s">
        <v>188</v>
      </c>
      <c r="CD2" s="89" t="s">
        <v>189</v>
      </c>
      <c r="CE2" s="88" t="s">
        <v>190</v>
      </c>
      <c r="CF2" s="88" t="s">
        <v>191</v>
      </c>
      <c r="CG2" s="90" t="s">
        <v>192</v>
      </c>
      <c r="CH2" s="18"/>
      <c r="CI2" s="18"/>
      <c r="CJ2" s="210" t="s">
        <v>282</v>
      </c>
      <c r="CK2" s="211"/>
      <c r="CL2" s="212"/>
      <c r="CM2" s="210" t="s">
        <v>283</v>
      </c>
      <c r="CN2" s="211"/>
      <c r="CO2" s="212"/>
      <c r="CP2" s="91" t="s">
        <v>284</v>
      </c>
      <c r="CQ2" s="92" t="s">
        <v>285</v>
      </c>
      <c r="CR2" s="92" t="s">
        <v>286</v>
      </c>
      <c r="CS2" s="19"/>
      <c r="CT2" s="19"/>
    </row>
    <row r="3" spans="1:99" s="7" customFormat="1" ht="12.75" thickBot="1" x14ac:dyDescent="0.25">
      <c r="A3" s="47"/>
      <c r="B3" s="21" t="s">
        <v>89</v>
      </c>
      <c r="C3" s="99" t="s">
        <v>0</v>
      </c>
      <c r="D3" s="100" t="s">
        <v>1</v>
      </c>
      <c r="E3" s="101" t="s">
        <v>2</v>
      </c>
      <c r="F3" s="101" t="s">
        <v>3</v>
      </c>
      <c r="G3" s="201" t="s">
        <v>102</v>
      </c>
      <c r="H3" s="101" t="s">
        <v>101</v>
      </c>
      <c r="I3" s="101" t="s">
        <v>12</v>
      </c>
      <c r="J3" s="101" t="s">
        <v>13</v>
      </c>
      <c r="K3" s="101" t="s">
        <v>14</v>
      </c>
      <c r="L3" s="101" t="s">
        <v>15</v>
      </c>
      <c r="M3" s="101" t="s">
        <v>16</v>
      </c>
      <c r="N3" s="101" t="s">
        <v>17</v>
      </c>
      <c r="O3" s="101" t="s">
        <v>18</v>
      </c>
      <c r="P3" s="101" t="s">
        <v>19</v>
      </c>
      <c r="Q3" s="101" t="s">
        <v>20</v>
      </c>
      <c r="R3" s="101" t="s">
        <v>21</v>
      </c>
      <c r="S3" s="101" t="s">
        <v>22</v>
      </c>
      <c r="T3" s="101" t="s">
        <v>23</v>
      </c>
      <c r="U3" s="101" t="s">
        <v>24</v>
      </c>
      <c r="V3" s="101" t="s">
        <v>25</v>
      </c>
      <c r="W3" s="101" t="s">
        <v>26</v>
      </c>
      <c r="X3" s="101" t="s">
        <v>27</v>
      </c>
      <c r="Y3" s="101" t="s">
        <v>28</v>
      </c>
      <c r="Z3" s="101" t="s">
        <v>29</v>
      </c>
      <c r="AA3" s="101" t="s">
        <v>30</v>
      </c>
      <c r="AB3" s="101" t="s">
        <v>31</v>
      </c>
      <c r="AC3" s="101" t="s">
        <v>32</v>
      </c>
      <c r="AD3" s="102" t="s">
        <v>33</v>
      </c>
      <c r="AE3" s="101" t="s">
        <v>34</v>
      </c>
      <c r="AF3" s="101" t="s">
        <v>35</v>
      </c>
      <c r="AG3" s="101" t="s">
        <v>36</v>
      </c>
      <c r="AH3" s="101" t="s">
        <v>37</v>
      </c>
      <c r="AI3" s="102" t="s">
        <v>38</v>
      </c>
      <c r="AJ3" s="101" t="s">
        <v>39</v>
      </c>
      <c r="AK3" s="103" t="s">
        <v>40</v>
      </c>
      <c r="AL3" s="101" t="s">
        <v>41</v>
      </c>
      <c r="AM3" s="101" t="s">
        <v>42</v>
      </c>
      <c r="AN3" s="101" t="s">
        <v>43</v>
      </c>
      <c r="AO3" s="102" t="s">
        <v>44</v>
      </c>
      <c r="AP3" s="101" t="s">
        <v>45</v>
      </c>
      <c r="AQ3" s="101" t="s">
        <v>46</v>
      </c>
      <c r="AR3" s="101" t="s">
        <v>47</v>
      </c>
      <c r="AS3" s="103" t="s">
        <v>48</v>
      </c>
      <c r="AT3" s="101" t="s">
        <v>49</v>
      </c>
      <c r="AU3" s="101" t="s">
        <v>50</v>
      </c>
      <c r="AV3" s="102" t="s">
        <v>51</v>
      </c>
      <c r="AW3" s="101" t="s">
        <v>52</v>
      </c>
      <c r="AX3" s="101" t="s">
        <v>53</v>
      </c>
      <c r="AY3" s="101" t="s">
        <v>54</v>
      </c>
      <c r="AZ3" s="101" t="s">
        <v>55</v>
      </c>
      <c r="BA3" s="103" t="s">
        <v>56</v>
      </c>
      <c r="BB3" s="101" t="s">
        <v>57</v>
      </c>
      <c r="BC3" s="101" t="s">
        <v>58</v>
      </c>
      <c r="BD3" s="101" t="s">
        <v>59</v>
      </c>
      <c r="BE3" s="41" t="s">
        <v>60</v>
      </c>
      <c r="BF3" s="104" t="s">
        <v>61</v>
      </c>
      <c r="BG3" s="104" t="s">
        <v>62</v>
      </c>
      <c r="BH3" s="104" t="s">
        <v>63</v>
      </c>
      <c r="BI3" s="104" t="s">
        <v>64</v>
      </c>
      <c r="BJ3" s="104" t="s">
        <v>65</v>
      </c>
      <c r="BK3" s="104" t="s">
        <v>66</v>
      </c>
      <c r="BL3" s="104" t="s">
        <v>67</v>
      </c>
      <c r="BM3" s="105" t="s">
        <v>68</v>
      </c>
      <c r="BN3" s="104" t="s">
        <v>69</v>
      </c>
      <c r="BO3" s="104" t="s">
        <v>70</v>
      </c>
      <c r="BP3" s="104" t="s">
        <v>71</v>
      </c>
      <c r="BQ3" s="104" t="s">
        <v>72</v>
      </c>
      <c r="BR3" s="106" t="s">
        <v>73</v>
      </c>
      <c r="BS3" s="104" t="s">
        <v>74</v>
      </c>
      <c r="BT3" s="41" t="s">
        <v>75</v>
      </c>
      <c r="BU3" s="104" t="s">
        <v>76</v>
      </c>
      <c r="BV3" s="104" t="s">
        <v>77</v>
      </c>
      <c r="BW3" s="104" t="s">
        <v>78</v>
      </c>
      <c r="BX3" s="105" t="s">
        <v>79</v>
      </c>
      <c r="BY3" s="104" t="s">
        <v>80</v>
      </c>
      <c r="BZ3" s="104" t="s">
        <v>81</v>
      </c>
      <c r="CA3" s="104" t="s">
        <v>82</v>
      </c>
      <c r="CB3" s="105" t="s">
        <v>83</v>
      </c>
      <c r="CC3" s="104" t="s">
        <v>84</v>
      </c>
      <c r="CD3" s="106" t="s">
        <v>85</v>
      </c>
      <c r="CE3" s="104" t="s">
        <v>86</v>
      </c>
      <c r="CF3" s="177" t="s">
        <v>87</v>
      </c>
      <c r="CG3" s="106" t="s">
        <v>88</v>
      </c>
      <c r="CH3" s="5"/>
      <c r="CI3" s="5"/>
      <c r="CJ3" s="107" t="s">
        <v>287</v>
      </c>
      <c r="CK3" s="108" t="s">
        <v>288</v>
      </c>
      <c r="CL3" s="109" t="s">
        <v>289</v>
      </c>
      <c r="CM3" s="107" t="s">
        <v>290</v>
      </c>
      <c r="CN3" s="108" t="s">
        <v>291</v>
      </c>
      <c r="CO3" s="109" t="s">
        <v>292</v>
      </c>
      <c r="CP3" s="110"/>
      <c r="CQ3" s="111"/>
      <c r="CR3" s="111"/>
      <c r="CS3" s="6"/>
      <c r="CT3" s="6"/>
    </row>
    <row r="4" spans="1:99" x14ac:dyDescent="0.2">
      <c r="A4" s="48"/>
      <c r="B4" s="93" t="s">
        <v>280</v>
      </c>
      <c r="C4" s="25">
        <f>SUM(C5:C92)</f>
        <v>114975473.99999999</v>
      </c>
      <c r="D4" s="113">
        <f>SUM(D5:D92)</f>
        <v>1672123.2967011821</v>
      </c>
      <c r="E4" s="112">
        <f t="shared" ref="E4:BP4" si="0">SUM(E5:E92)</f>
        <v>401548.04315531632</v>
      </c>
      <c r="F4" s="112">
        <f t="shared" si="0"/>
        <v>7381.4269240435215</v>
      </c>
      <c r="G4" s="202">
        <f t="shared" si="0"/>
        <v>238985.37253547899</v>
      </c>
      <c r="H4" s="112">
        <f t="shared" si="0"/>
        <v>3320502.0881139832</v>
      </c>
      <c r="I4" s="112">
        <f t="shared" si="0"/>
        <v>179589.93474599344</v>
      </c>
      <c r="J4" s="112">
        <f t="shared" si="0"/>
        <v>192552.80462213891</v>
      </c>
      <c r="K4" s="112">
        <f t="shared" si="0"/>
        <v>368498.76831085171</v>
      </c>
      <c r="L4" s="112">
        <f t="shared" si="0"/>
        <v>780322.37864997925</v>
      </c>
      <c r="M4" s="112">
        <f t="shared" si="0"/>
        <v>930756.49022882897</v>
      </c>
      <c r="N4" s="112">
        <f t="shared" si="0"/>
        <v>151307.58825696932</v>
      </c>
      <c r="O4" s="112">
        <f t="shared" si="0"/>
        <v>1779839.6604881217</v>
      </c>
      <c r="P4" s="112">
        <f t="shared" si="0"/>
        <v>1621220.6640692877</v>
      </c>
      <c r="Q4" s="112">
        <f t="shared" si="0"/>
        <v>129390.25786434863</v>
      </c>
      <c r="R4" s="112">
        <f t="shared" si="0"/>
        <v>2604647.0560567598</v>
      </c>
      <c r="S4" s="112">
        <f t="shared" si="0"/>
        <v>1168038.8945108312</v>
      </c>
      <c r="T4" s="112">
        <f t="shared" si="0"/>
        <v>2901278.4329455802</v>
      </c>
      <c r="U4" s="112">
        <f t="shared" si="0"/>
        <v>3650866.082525901</v>
      </c>
      <c r="V4" s="112">
        <f t="shared" si="0"/>
        <v>3146250.5184664666</v>
      </c>
      <c r="W4" s="112">
        <f t="shared" si="0"/>
        <v>2408449.0048305048</v>
      </c>
      <c r="X4" s="112">
        <f t="shared" si="0"/>
        <v>3750126.6524712974</v>
      </c>
      <c r="Y4" s="112">
        <f t="shared" si="0"/>
        <v>23734410.881880384</v>
      </c>
      <c r="Z4" s="112">
        <f t="shared" si="0"/>
        <v>452250.1408331297</v>
      </c>
      <c r="AA4" s="112">
        <f t="shared" si="0"/>
        <v>594687.40377328638</v>
      </c>
      <c r="AB4" s="112">
        <f t="shared" si="0"/>
        <v>308104.22991734551</v>
      </c>
      <c r="AC4" s="112">
        <f t="shared" si="0"/>
        <v>931036.05793821206</v>
      </c>
      <c r="AD4" s="113">
        <f t="shared" si="0"/>
        <v>7705377.1966848243</v>
      </c>
      <c r="AE4" s="112">
        <f t="shared" si="0"/>
        <v>150793.50123049945</v>
      </c>
      <c r="AF4" s="112">
        <f t="shared" si="0"/>
        <v>105087.09307459004</v>
      </c>
      <c r="AG4" s="112">
        <f t="shared" si="0"/>
        <v>399931.48907012143</v>
      </c>
      <c r="AH4" s="114">
        <f t="shared" si="0"/>
        <v>7046.4479106778472</v>
      </c>
      <c r="AI4" s="112">
        <f t="shared" si="0"/>
        <v>3686256.2695495305</v>
      </c>
      <c r="AJ4" s="112">
        <f t="shared" si="0"/>
        <v>2289166.3219237165</v>
      </c>
      <c r="AK4" s="112">
        <f t="shared" si="0"/>
        <v>3163963.917859843</v>
      </c>
      <c r="AL4" s="113">
        <f t="shared" si="0"/>
        <v>613835.73530454095</v>
      </c>
      <c r="AM4" s="112">
        <f t="shared" si="0"/>
        <v>4847548.6483104043</v>
      </c>
      <c r="AN4" s="114">
        <f t="shared" si="0"/>
        <v>4189172.0033742245</v>
      </c>
      <c r="AO4" s="112">
        <f t="shared" si="0"/>
        <v>3322072.159283035</v>
      </c>
      <c r="AP4" s="112">
        <f t="shared" si="0"/>
        <v>29383.652340877452</v>
      </c>
      <c r="AQ4" s="112">
        <f t="shared" si="0"/>
        <v>48957.4603954169</v>
      </c>
      <c r="AR4" s="112">
        <f t="shared" si="0"/>
        <v>2309336.2275717142</v>
      </c>
      <c r="AS4" s="112">
        <f t="shared" si="0"/>
        <v>429506.43276342837</v>
      </c>
      <c r="AT4" s="113">
        <f t="shared" si="0"/>
        <v>270463.64437820466</v>
      </c>
      <c r="AU4" s="114">
        <f t="shared" si="0"/>
        <v>614542.30029329564</v>
      </c>
      <c r="AV4" s="112">
        <f t="shared" si="0"/>
        <v>380062.59655192669</v>
      </c>
      <c r="AW4" s="112">
        <f t="shared" si="0"/>
        <v>111123.70196900779</v>
      </c>
      <c r="AX4" s="112">
        <f t="shared" si="0"/>
        <v>168748.60403930338</v>
      </c>
      <c r="AY4" s="112">
        <f t="shared" si="0"/>
        <v>871541.49812870682</v>
      </c>
      <c r="AZ4" s="112">
        <f t="shared" si="0"/>
        <v>1576006.2486598613</v>
      </c>
      <c r="BA4" s="112">
        <f t="shared" si="0"/>
        <v>610502.54135575856</v>
      </c>
      <c r="BB4" s="142">
        <f t="shared" si="0"/>
        <v>1044144.1640075914</v>
      </c>
      <c r="BC4" s="143">
        <f t="shared" si="0"/>
        <v>927303.06400976935</v>
      </c>
      <c r="BD4" s="144">
        <f t="shared" si="0"/>
        <v>508891.09136600193</v>
      </c>
      <c r="BE4" s="112">
        <f t="shared" si="0"/>
        <v>3540088.189334461</v>
      </c>
      <c r="BF4" s="113">
        <f t="shared" si="0"/>
        <v>689134.40960890683</v>
      </c>
      <c r="BG4" s="112">
        <f t="shared" si="0"/>
        <v>1068840.6606554475</v>
      </c>
      <c r="BH4" s="112">
        <f t="shared" si="0"/>
        <v>1070464.2868799043</v>
      </c>
      <c r="BI4" s="112">
        <f t="shared" si="0"/>
        <v>227118.55994059291</v>
      </c>
      <c r="BJ4" s="112">
        <f t="shared" si="0"/>
        <v>1079763.5743559711</v>
      </c>
      <c r="BK4" s="112">
        <f t="shared" si="0"/>
        <v>404005.82002107805</v>
      </c>
      <c r="BL4" s="114">
        <f t="shared" si="0"/>
        <v>24456.139338779602</v>
      </c>
      <c r="BM4" s="112">
        <f t="shared" si="0"/>
        <v>411576.49221759394</v>
      </c>
      <c r="BN4" s="112">
        <f t="shared" si="0"/>
        <v>201584.05796544341</v>
      </c>
      <c r="BO4" s="112">
        <f t="shared" si="0"/>
        <v>94365.48092314988</v>
      </c>
      <c r="BP4" s="112">
        <f t="shared" si="0"/>
        <v>130233.0967401244</v>
      </c>
      <c r="BQ4" s="112">
        <f t="shared" ref="BQ4:CG4" si="1">SUM(BQ5:BQ92)</f>
        <v>385162.52734762797</v>
      </c>
      <c r="BR4" s="112">
        <f t="shared" si="1"/>
        <v>1309497.1163566564</v>
      </c>
      <c r="BS4" s="115">
        <f t="shared" si="1"/>
        <v>1985065.51214194</v>
      </c>
      <c r="BT4" s="115">
        <f t="shared" si="1"/>
        <v>764031.56889798283</v>
      </c>
      <c r="BU4" s="112">
        <f t="shared" si="1"/>
        <v>1638040.0705732326</v>
      </c>
      <c r="BV4" s="112">
        <f t="shared" si="1"/>
        <v>167882.24698746268</v>
      </c>
      <c r="BW4" s="112">
        <f t="shared" si="1"/>
        <v>133205.03293364088</v>
      </c>
      <c r="BX4" s="113">
        <f t="shared" si="1"/>
        <v>123708.88031777863</v>
      </c>
      <c r="BY4" s="112">
        <f t="shared" si="1"/>
        <v>51436.069813439215</v>
      </c>
      <c r="BZ4" s="112">
        <f t="shared" si="1"/>
        <v>970266.30980437004</v>
      </c>
      <c r="CA4" s="112">
        <f t="shared" si="1"/>
        <v>162310.13777933334</v>
      </c>
      <c r="CB4" s="113">
        <f t="shared" si="1"/>
        <v>210629.5431061972</v>
      </c>
      <c r="CC4" s="112">
        <f t="shared" si="1"/>
        <v>60674.569012755281</v>
      </c>
      <c r="CD4" s="112">
        <f t="shared" si="1"/>
        <v>267005.50472302496</v>
      </c>
      <c r="CE4" s="113">
        <f t="shared" si="1"/>
        <v>0</v>
      </c>
      <c r="CF4" s="114">
        <f t="shared" si="1"/>
        <v>0</v>
      </c>
      <c r="CG4" s="114">
        <f t="shared" si="1"/>
        <v>0</v>
      </c>
      <c r="CH4" s="8"/>
      <c r="CI4" s="9"/>
      <c r="CJ4" s="67">
        <f t="shared" ref="CJ4" si="2">SUM(CJ5:CJ92)</f>
        <v>46553018</v>
      </c>
      <c r="CK4" s="112">
        <f t="shared" ref="CK4" si="3">SUM(CK5:CK92)</f>
        <v>19465487</v>
      </c>
      <c r="CL4" s="68">
        <f t="shared" ref="CL4" si="4">SUM(CL5:CL92)</f>
        <v>897720</v>
      </c>
      <c r="CM4" s="67">
        <f t="shared" ref="CM4" si="5">SUM(CM5:CM92)</f>
        <v>17629741</v>
      </c>
      <c r="CN4" s="145">
        <f t="shared" ref="CN4" si="6">SUM(CN5:CN92)</f>
        <v>378789</v>
      </c>
      <c r="CO4" s="68">
        <f t="shared" ref="CO4" si="7">SUM(CO5:CO92)</f>
        <v>46999</v>
      </c>
      <c r="CP4" s="146">
        <f t="shared" ref="CP4:CR4" si="8">SUM(CP5:CP92)</f>
        <v>79244440</v>
      </c>
      <c r="CQ4" s="147">
        <f t="shared" si="8"/>
        <v>164216194</v>
      </c>
      <c r="CR4" s="148">
        <f t="shared" si="8"/>
        <v>279191668</v>
      </c>
      <c r="CS4" s="10"/>
      <c r="CT4" s="10"/>
    </row>
    <row r="5" spans="1:99" x14ac:dyDescent="0.2">
      <c r="A5" s="22" t="s">
        <v>1</v>
      </c>
      <c r="B5" s="94" t="s">
        <v>193</v>
      </c>
      <c r="C5" s="171">
        <f>SUM(D5:CG5)</f>
        <v>1453439.9999999988</v>
      </c>
      <c r="D5" s="26">
        <v>290573.52589732013</v>
      </c>
      <c r="E5" s="27">
        <v>10075.644926338358</v>
      </c>
      <c r="F5" s="27">
        <v>289.37695803386663</v>
      </c>
      <c r="G5" s="61">
        <v>1339.0610888505855</v>
      </c>
      <c r="H5" s="27">
        <v>776331.50341609074</v>
      </c>
      <c r="I5" s="27">
        <v>641.34548723383205</v>
      </c>
      <c r="J5" s="27">
        <v>203.15209426879409</v>
      </c>
      <c r="K5" s="27">
        <v>786.44677822803237</v>
      </c>
      <c r="L5" s="27">
        <v>1351.6343332646557</v>
      </c>
      <c r="M5" s="27">
        <v>443.03763224050715</v>
      </c>
      <c r="N5" s="27">
        <v>264.12911314794019</v>
      </c>
      <c r="O5" s="27">
        <v>1234.6611837447601</v>
      </c>
      <c r="P5" s="27">
        <v>66223.430959053207</v>
      </c>
      <c r="Q5" s="27">
        <v>3022.8201710310059</v>
      </c>
      <c r="R5" s="27">
        <v>63804.785725934547</v>
      </c>
      <c r="S5" s="27">
        <v>689.79228347601634</v>
      </c>
      <c r="T5" s="27">
        <v>525.82927800102664</v>
      </c>
      <c r="U5" s="27">
        <v>4138.4137421722817</v>
      </c>
      <c r="V5" s="27">
        <v>889.14119860008805</v>
      </c>
      <c r="W5" s="27">
        <v>990.3249740159124</v>
      </c>
      <c r="X5" s="27">
        <v>2168.1537463949494</v>
      </c>
      <c r="Y5" s="27">
        <v>5271.7290144588878</v>
      </c>
      <c r="Z5" s="27">
        <v>92.451937114966384</v>
      </c>
      <c r="AA5" s="27">
        <v>720.69812875130287</v>
      </c>
      <c r="AB5" s="27">
        <v>1066.9378443199125</v>
      </c>
      <c r="AC5" s="28">
        <v>1277.6356731132073</v>
      </c>
      <c r="AD5" s="26">
        <v>5901.2131750019444</v>
      </c>
      <c r="AE5" s="27">
        <v>156.46680776330319</v>
      </c>
      <c r="AF5" s="27">
        <v>195.55575340716524</v>
      </c>
      <c r="AG5" s="27">
        <v>975.0839506702946</v>
      </c>
      <c r="AH5" s="28">
        <v>15.620289097978377</v>
      </c>
      <c r="AI5" s="27">
        <v>1648.4391814851767</v>
      </c>
      <c r="AJ5" s="27">
        <v>628.49623117558394</v>
      </c>
      <c r="AK5" s="28">
        <v>3918.2765977561739</v>
      </c>
      <c r="AL5" s="27">
        <v>636.61360565221321</v>
      </c>
      <c r="AM5" s="27">
        <v>74589.467386095159</v>
      </c>
      <c r="AN5" s="28">
        <v>54045.853359106201</v>
      </c>
      <c r="AO5" s="27">
        <v>6244.2505607579333</v>
      </c>
      <c r="AP5" s="27">
        <v>179.30940837163564</v>
      </c>
      <c r="AQ5" s="27">
        <v>3.8370403536164441</v>
      </c>
      <c r="AR5" s="27">
        <v>2597.6295318192288</v>
      </c>
      <c r="AS5" s="28">
        <v>174.60970449014155</v>
      </c>
      <c r="AT5" s="27">
        <v>2163.0046429870208</v>
      </c>
      <c r="AU5" s="28">
        <v>10712.914148188149</v>
      </c>
      <c r="AV5" s="27">
        <v>414.93248891966834</v>
      </c>
      <c r="AW5" s="27">
        <v>399.95346906716725</v>
      </c>
      <c r="AX5" s="27">
        <v>2436.2286686804368</v>
      </c>
      <c r="AY5" s="27">
        <v>375.22793178764874</v>
      </c>
      <c r="AZ5" s="27">
        <v>1264.8019021324342</v>
      </c>
      <c r="BA5" s="28">
        <v>387.91857407750786</v>
      </c>
      <c r="BB5" s="27">
        <v>725.93402676151459</v>
      </c>
      <c r="BC5" s="27">
        <v>33.949237625284709</v>
      </c>
      <c r="BD5" s="28">
        <v>293.76896026836516</v>
      </c>
      <c r="BE5" s="61">
        <v>8273.7237098687146</v>
      </c>
      <c r="BF5" s="27">
        <v>1519.9520038135665</v>
      </c>
      <c r="BG5" s="27">
        <v>3155.7412348727826</v>
      </c>
      <c r="BH5" s="27">
        <v>1186.1980540525572</v>
      </c>
      <c r="BI5" s="27">
        <v>844.5227035911214</v>
      </c>
      <c r="BJ5" s="27">
        <v>2109.3662970013593</v>
      </c>
      <c r="BK5" s="27">
        <v>507.74888165748627</v>
      </c>
      <c r="BL5" s="28">
        <v>40.447108209666332</v>
      </c>
      <c r="BM5" s="27">
        <v>2211.1565702862458</v>
      </c>
      <c r="BN5" s="27">
        <v>896.02728440926978</v>
      </c>
      <c r="BO5" s="27">
        <v>163.91621736095698</v>
      </c>
      <c r="BP5" s="27">
        <v>28.392879531021329</v>
      </c>
      <c r="BQ5" s="27">
        <v>3462.1899277190178</v>
      </c>
      <c r="BR5" s="27">
        <v>8565.2379782513308</v>
      </c>
      <c r="BS5" s="69">
        <v>5610.782956382579</v>
      </c>
      <c r="BT5" s="69">
        <v>2046.6107881069302</v>
      </c>
      <c r="BU5" s="27">
        <v>1859.928286351105</v>
      </c>
      <c r="BV5" s="27">
        <v>3122.3127888673935</v>
      </c>
      <c r="BW5" s="28">
        <v>46.701641807549819</v>
      </c>
      <c r="BX5" s="27">
        <v>20.025206633549097</v>
      </c>
      <c r="BY5" s="27">
        <v>358.00323369655717</v>
      </c>
      <c r="BZ5" s="27">
        <v>103.708108070626</v>
      </c>
      <c r="CA5" s="27">
        <v>261.85813152313608</v>
      </c>
      <c r="CB5" s="116">
        <v>747.49077947728119</v>
      </c>
      <c r="CC5" s="27">
        <v>186.95371006135849</v>
      </c>
      <c r="CD5" s="117">
        <v>575.98329969834981</v>
      </c>
      <c r="CE5" s="27">
        <v>0</v>
      </c>
      <c r="CF5" s="27">
        <v>0</v>
      </c>
      <c r="CG5" s="28">
        <v>0</v>
      </c>
      <c r="CH5" s="11"/>
      <c r="CI5" s="11"/>
      <c r="CJ5" s="26">
        <v>1129389</v>
      </c>
      <c r="CK5" s="27">
        <v>3298</v>
      </c>
      <c r="CL5" s="28">
        <v>0</v>
      </c>
      <c r="CM5" s="27">
        <v>370775</v>
      </c>
      <c r="CN5" s="27">
        <v>-67779</v>
      </c>
      <c r="CO5" s="28">
        <v>0</v>
      </c>
      <c r="CP5" s="149">
        <v>858518</v>
      </c>
      <c r="CQ5" s="136">
        <f>SUM(CJ5:CP5)</f>
        <v>2294201</v>
      </c>
      <c r="CR5" s="150">
        <f>CQ5+C5</f>
        <v>3747640.9999999991</v>
      </c>
      <c r="CS5" s="12"/>
      <c r="CT5" s="12"/>
    </row>
    <row r="6" spans="1:99" x14ac:dyDescent="0.2">
      <c r="A6" s="23" t="s">
        <v>2</v>
      </c>
      <c r="B6" s="94" t="s">
        <v>194</v>
      </c>
      <c r="C6" s="172">
        <f t="shared" ref="C6:C69" si="9">SUM(D6:CG6)</f>
        <v>781465.99999999988</v>
      </c>
      <c r="D6" s="29">
        <v>10615.805523833205</v>
      </c>
      <c r="E6" s="30">
        <v>287695.84958650888</v>
      </c>
      <c r="F6" s="30">
        <v>52.923868595606919</v>
      </c>
      <c r="G6" s="62">
        <v>882.11219728611206</v>
      </c>
      <c r="H6" s="30">
        <v>3563.2975601054486</v>
      </c>
      <c r="I6" s="30">
        <v>604.76952659735616</v>
      </c>
      <c r="J6" s="30">
        <v>27.314592834776214</v>
      </c>
      <c r="K6" s="30">
        <v>2814.837208679156</v>
      </c>
      <c r="L6" s="30">
        <v>164422.63264674897</v>
      </c>
      <c r="M6" s="30">
        <v>143024.7412533371</v>
      </c>
      <c r="N6" s="30">
        <v>601.80440581820528</v>
      </c>
      <c r="O6" s="30">
        <v>54.078979371797217</v>
      </c>
      <c r="P6" s="30">
        <v>1649.6576090128458</v>
      </c>
      <c r="Q6" s="30">
        <v>102.09324821645951</v>
      </c>
      <c r="R6" s="30">
        <v>1409.4181637568306</v>
      </c>
      <c r="S6" s="30">
        <v>383.09509280271521</v>
      </c>
      <c r="T6" s="30">
        <v>438.53453037414283</v>
      </c>
      <c r="U6" s="30">
        <v>5036.8183605411359</v>
      </c>
      <c r="V6" s="30">
        <v>325.24868711819471</v>
      </c>
      <c r="W6" s="30">
        <v>228.32280923493173</v>
      </c>
      <c r="X6" s="30">
        <v>1298.3825185810156</v>
      </c>
      <c r="Y6" s="30">
        <v>1004.8568322811097</v>
      </c>
      <c r="Z6" s="30">
        <v>1101.1727081629861</v>
      </c>
      <c r="AA6" s="30">
        <v>11105.767048374801</v>
      </c>
      <c r="AB6" s="30">
        <v>872.468963677989</v>
      </c>
      <c r="AC6" s="31">
        <v>868.81849795461881</v>
      </c>
      <c r="AD6" s="29">
        <v>11915.627032383663</v>
      </c>
      <c r="AE6" s="30">
        <v>73.729531769837436</v>
      </c>
      <c r="AF6" s="30">
        <v>63.125006492805355</v>
      </c>
      <c r="AG6" s="30">
        <v>283.31709941967142</v>
      </c>
      <c r="AH6" s="31">
        <v>2.3353257841122046</v>
      </c>
      <c r="AI6" s="30">
        <v>15972.682259357342</v>
      </c>
      <c r="AJ6" s="30">
        <v>1702.1303101475937</v>
      </c>
      <c r="AK6" s="31">
        <v>16088.272524055858</v>
      </c>
      <c r="AL6" s="30">
        <v>132.01166611188521</v>
      </c>
      <c r="AM6" s="30">
        <v>37129.743531296554</v>
      </c>
      <c r="AN6" s="31">
        <v>23652.656589346829</v>
      </c>
      <c r="AO6" s="30">
        <v>9100.6808479045831</v>
      </c>
      <c r="AP6" s="30">
        <v>0.66763175249185081</v>
      </c>
      <c r="AQ6" s="30">
        <v>0.65588125886280246</v>
      </c>
      <c r="AR6" s="30">
        <v>1703.4226279844204</v>
      </c>
      <c r="AS6" s="31">
        <v>213.54311190326067</v>
      </c>
      <c r="AT6" s="30">
        <v>607.79756262858734</v>
      </c>
      <c r="AU6" s="31">
        <v>884.39501689670362</v>
      </c>
      <c r="AV6" s="30">
        <v>129.21814872785748</v>
      </c>
      <c r="AW6" s="30">
        <v>11.287070559006986</v>
      </c>
      <c r="AX6" s="30">
        <v>0.47203895091236026</v>
      </c>
      <c r="AY6" s="30">
        <v>64.54768926512773</v>
      </c>
      <c r="AZ6" s="30">
        <v>612.38487187017722</v>
      </c>
      <c r="BA6" s="31">
        <v>68.535847319867344</v>
      </c>
      <c r="BB6" s="30">
        <v>29.115434694073581</v>
      </c>
      <c r="BC6" s="30">
        <v>11.875590850442897</v>
      </c>
      <c r="BD6" s="31">
        <v>31.781439341671536</v>
      </c>
      <c r="BE6" s="62">
        <v>6721.6645097717692</v>
      </c>
      <c r="BF6" s="30">
        <v>422.65820288186399</v>
      </c>
      <c r="BG6" s="30">
        <v>1420.4787243535643</v>
      </c>
      <c r="BH6" s="30">
        <v>1795.9995332415306</v>
      </c>
      <c r="BI6" s="30">
        <v>3145.0979906878865</v>
      </c>
      <c r="BJ6" s="30">
        <v>302.784222610732</v>
      </c>
      <c r="BK6" s="30">
        <v>368.54454984084782</v>
      </c>
      <c r="BL6" s="31">
        <v>1.2065782390629931</v>
      </c>
      <c r="BM6" s="30">
        <v>1211.4762641576194</v>
      </c>
      <c r="BN6" s="30">
        <v>73.435160875828657</v>
      </c>
      <c r="BO6" s="30">
        <v>17.109779901022655</v>
      </c>
      <c r="BP6" s="30">
        <v>10.745559487142909</v>
      </c>
      <c r="BQ6" s="30">
        <v>2038.6813905009769</v>
      </c>
      <c r="BR6" s="30">
        <v>429.47164521901965</v>
      </c>
      <c r="BS6" s="70">
        <v>309.69305608772083</v>
      </c>
      <c r="BT6" s="70">
        <v>479.97126788189877</v>
      </c>
      <c r="BU6" s="30">
        <v>239.17559496858183</v>
      </c>
      <c r="BV6" s="30">
        <v>45.663785053390733</v>
      </c>
      <c r="BW6" s="31">
        <v>423.11436989661576</v>
      </c>
      <c r="BX6" s="30">
        <v>305.24113293128175</v>
      </c>
      <c r="BY6" s="30">
        <v>26.612131356940619</v>
      </c>
      <c r="BZ6" s="30">
        <v>14.432773973429331</v>
      </c>
      <c r="CA6" s="30">
        <v>379.58777431417707</v>
      </c>
      <c r="CB6" s="118">
        <v>234.07116521862966</v>
      </c>
      <c r="CC6" s="30">
        <v>67.948729226951002</v>
      </c>
      <c r="CD6" s="119">
        <v>310.29999944075695</v>
      </c>
      <c r="CE6" s="30">
        <v>0</v>
      </c>
      <c r="CF6" s="30">
        <v>0</v>
      </c>
      <c r="CG6" s="31">
        <v>0</v>
      </c>
      <c r="CH6" s="11"/>
      <c r="CI6" s="11"/>
      <c r="CJ6" s="29">
        <v>70210</v>
      </c>
      <c r="CK6" s="30">
        <v>7632</v>
      </c>
      <c r="CL6" s="31">
        <v>0</v>
      </c>
      <c r="CM6" s="30">
        <v>2393</v>
      </c>
      <c r="CN6" s="30">
        <v>49046</v>
      </c>
      <c r="CO6" s="31">
        <v>0</v>
      </c>
      <c r="CP6" s="151">
        <v>120558</v>
      </c>
      <c r="CQ6" s="152">
        <f t="shared" ref="CQ6:CQ69" si="10">SUM(CJ6:CP6)</f>
        <v>249839</v>
      </c>
      <c r="CR6" s="153">
        <f t="shared" ref="CR6:CR69" si="11">CQ6+C6</f>
        <v>1031304.9999999999</v>
      </c>
      <c r="CS6" s="12"/>
      <c r="CT6" s="12"/>
    </row>
    <row r="7" spans="1:99" x14ac:dyDescent="0.2">
      <c r="A7" s="23" t="s">
        <v>3</v>
      </c>
      <c r="B7" s="94" t="s">
        <v>195</v>
      </c>
      <c r="C7" s="172">
        <f t="shared" si="9"/>
        <v>6883.0000000000045</v>
      </c>
      <c r="D7" s="29">
        <v>33.230518273714083</v>
      </c>
      <c r="E7" s="30">
        <v>9.9481092989052513</v>
      </c>
      <c r="F7" s="30">
        <v>70.191137461249738</v>
      </c>
      <c r="G7" s="62">
        <v>1.2901478052996149</v>
      </c>
      <c r="H7" s="30">
        <v>2002.1311410097708</v>
      </c>
      <c r="I7" s="30">
        <v>110.04491663687122</v>
      </c>
      <c r="J7" s="30">
        <v>4.33856849588404</v>
      </c>
      <c r="K7" s="30">
        <v>3.4953331309215159</v>
      </c>
      <c r="L7" s="30">
        <v>4.1307754743105418</v>
      </c>
      <c r="M7" s="30">
        <v>18.649152996097833</v>
      </c>
      <c r="N7" s="30">
        <v>11.017805935769822</v>
      </c>
      <c r="O7" s="30">
        <v>11.877182400601455</v>
      </c>
      <c r="P7" s="30">
        <v>8.7754657723392029</v>
      </c>
      <c r="Q7" s="30">
        <v>8.7768281005707287</v>
      </c>
      <c r="R7" s="30">
        <v>4.0951954817429295</v>
      </c>
      <c r="S7" s="30">
        <v>6.6510743269570911</v>
      </c>
      <c r="T7" s="30">
        <v>2.1159362832805786</v>
      </c>
      <c r="U7" s="30">
        <v>17.491274168360807</v>
      </c>
      <c r="V7" s="30">
        <v>19.987023250545271</v>
      </c>
      <c r="W7" s="30">
        <v>4.3557070335312069</v>
      </c>
      <c r="X7" s="30">
        <v>6.0947977473677613</v>
      </c>
      <c r="Y7" s="30">
        <v>2.0796268132127649</v>
      </c>
      <c r="Z7" s="30">
        <v>8.5010206207465508E-2</v>
      </c>
      <c r="AA7" s="30">
        <v>18.773649294928198</v>
      </c>
      <c r="AB7" s="30">
        <v>11.304259770670793</v>
      </c>
      <c r="AC7" s="31">
        <v>13.370781741087658</v>
      </c>
      <c r="AD7" s="29">
        <v>56.235624147903977</v>
      </c>
      <c r="AE7" s="30">
        <v>7.2936255016431986</v>
      </c>
      <c r="AF7" s="30">
        <v>0.70623705412491988</v>
      </c>
      <c r="AG7" s="30">
        <v>50.488492403033092</v>
      </c>
      <c r="AH7" s="31">
        <v>0.134947178633258</v>
      </c>
      <c r="AI7" s="30">
        <v>14.165858020623874</v>
      </c>
      <c r="AJ7" s="30">
        <v>8.731780079087283</v>
      </c>
      <c r="AK7" s="31">
        <v>54.188912056830084</v>
      </c>
      <c r="AL7" s="30">
        <v>8.7555856155061242</v>
      </c>
      <c r="AM7" s="30">
        <v>423.87644422436165</v>
      </c>
      <c r="AN7" s="31">
        <v>1151.5024988573427</v>
      </c>
      <c r="AO7" s="30">
        <v>41.001929380900208</v>
      </c>
      <c r="AP7" s="30">
        <v>0.15035755782915355</v>
      </c>
      <c r="AQ7" s="30">
        <v>2.8158491651043138</v>
      </c>
      <c r="AR7" s="30">
        <v>6.2540884370372556</v>
      </c>
      <c r="AS7" s="31">
        <v>7.3127172742134983</v>
      </c>
      <c r="AT7" s="30">
        <v>100.48348210368461</v>
      </c>
      <c r="AU7" s="31">
        <v>239.7492523164108</v>
      </c>
      <c r="AV7" s="30">
        <v>14.999140902313901</v>
      </c>
      <c r="AW7" s="30">
        <v>6.9463878396612646</v>
      </c>
      <c r="AX7" s="30">
        <v>2.9015480377413994</v>
      </c>
      <c r="AY7" s="30">
        <v>25.234669707390498</v>
      </c>
      <c r="AZ7" s="30">
        <v>12.821569243458807</v>
      </c>
      <c r="BA7" s="31">
        <v>25.878899277339496</v>
      </c>
      <c r="BB7" s="30">
        <v>4.6489975611295531</v>
      </c>
      <c r="BC7" s="30">
        <v>2.973815439027379</v>
      </c>
      <c r="BD7" s="31">
        <v>4.1378556669574333</v>
      </c>
      <c r="BE7" s="62">
        <v>106.47402601416346</v>
      </c>
      <c r="BF7" s="30">
        <v>51.693699983690472</v>
      </c>
      <c r="BG7" s="30">
        <v>78.941552309064747</v>
      </c>
      <c r="BH7" s="30">
        <v>26.86929657427471</v>
      </c>
      <c r="BI7" s="30">
        <v>8.5124570964549555</v>
      </c>
      <c r="BJ7" s="30">
        <v>41.718233805327962</v>
      </c>
      <c r="BK7" s="30">
        <v>19.526789634891092</v>
      </c>
      <c r="BL7" s="31">
        <v>2.7001620256148327</v>
      </c>
      <c r="BM7" s="30">
        <v>13.742939883674653</v>
      </c>
      <c r="BN7" s="30">
        <v>3.173367978640143</v>
      </c>
      <c r="BO7" s="30">
        <v>0.78893871427019746</v>
      </c>
      <c r="BP7" s="30">
        <v>1.7618953034007414</v>
      </c>
      <c r="BQ7" s="30">
        <v>5.1375637989207137</v>
      </c>
      <c r="BR7" s="30">
        <v>52.652489643646803</v>
      </c>
      <c r="BS7" s="70">
        <v>161.86939485068265</v>
      </c>
      <c r="BT7" s="70">
        <v>96.042361747153137</v>
      </c>
      <c r="BU7" s="30">
        <v>29.244118338153477</v>
      </c>
      <c r="BV7" s="30">
        <v>111.76818275718183</v>
      </c>
      <c r="BW7" s="31">
        <v>14.015666088510503</v>
      </c>
      <c r="BX7" s="30">
        <v>14.06392297971723</v>
      </c>
      <c r="BY7" s="30">
        <v>19.496398411286044</v>
      </c>
      <c r="BZ7" s="30">
        <v>2.1142967508681609</v>
      </c>
      <c r="CA7" s="30">
        <v>28.049297541164215</v>
      </c>
      <c r="CB7" s="118">
        <v>1301.1497519778256</v>
      </c>
      <c r="CC7" s="30">
        <v>4.9309070540917102</v>
      </c>
      <c r="CD7" s="119">
        <v>7.8703047778416382</v>
      </c>
      <c r="CE7" s="30">
        <v>0</v>
      </c>
      <c r="CF7" s="30">
        <v>0</v>
      </c>
      <c r="CG7" s="31">
        <v>0</v>
      </c>
      <c r="CH7" s="11"/>
      <c r="CI7" s="11"/>
      <c r="CJ7" s="29">
        <v>8923</v>
      </c>
      <c r="CK7" s="30">
        <v>0</v>
      </c>
      <c r="CL7" s="31">
        <v>0</v>
      </c>
      <c r="CM7" s="30">
        <v>0</v>
      </c>
      <c r="CN7" s="30">
        <v>3781</v>
      </c>
      <c r="CO7" s="31">
        <v>0</v>
      </c>
      <c r="CP7" s="151">
        <v>2283</v>
      </c>
      <c r="CQ7" s="152">
        <f t="shared" si="10"/>
        <v>14987</v>
      </c>
      <c r="CR7" s="153">
        <f t="shared" si="11"/>
        <v>21870.000000000004</v>
      </c>
      <c r="CS7" s="12"/>
      <c r="CT7" s="12"/>
    </row>
    <row r="8" spans="1:99" x14ac:dyDescent="0.2">
      <c r="A8" s="22" t="s">
        <v>4</v>
      </c>
      <c r="B8" s="95" t="s">
        <v>196</v>
      </c>
      <c r="C8" s="173">
        <f t="shared" si="9"/>
        <v>288549.00000000012</v>
      </c>
      <c r="D8" s="32">
        <v>141.31096182406111</v>
      </c>
      <c r="E8" s="33">
        <v>45.45480879480354</v>
      </c>
      <c r="F8" s="33">
        <v>2.9586370099925849</v>
      </c>
      <c r="G8" s="63">
        <v>874.38449118343601</v>
      </c>
      <c r="H8" s="33">
        <v>3663.88725204925</v>
      </c>
      <c r="I8" s="33">
        <v>8.8057795951954088</v>
      </c>
      <c r="J8" s="33">
        <v>15.140716874750995</v>
      </c>
      <c r="K8" s="33">
        <v>0.24618162206812827</v>
      </c>
      <c r="L8" s="33">
        <v>19.248673608502955</v>
      </c>
      <c r="M8" s="33">
        <v>16.878012938604087</v>
      </c>
      <c r="N8" s="33">
        <v>0.46103425694131395</v>
      </c>
      <c r="O8" s="33">
        <v>899.36077596629025</v>
      </c>
      <c r="P8" s="33">
        <v>1514.0685917066096</v>
      </c>
      <c r="Q8" s="33">
        <v>2.2786348906152138</v>
      </c>
      <c r="R8" s="33">
        <v>196.44086662412971</v>
      </c>
      <c r="S8" s="33">
        <v>13449.373068759562</v>
      </c>
      <c r="T8" s="33">
        <v>167560.75347239763</v>
      </c>
      <c r="U8" s="33">
        <v>14054.588697754922</v>
      </c>
      <c r="V8" s="33">
        <v>3.6613143701412314</v>
      </c>
      <c r="W8" s="33">
        <v>197.24867582680037</v>
      </c>
      <c r="X8" s="33">
        <v>4781.9830179470382</v>
      </c>
      <c r="Y8" s="33">
        <v>3514.2890872840399</v>
      </c>
      <c r="Z8" s="33">
        <v>118.82024056103641</v>
      </c>
      <c r="AA8" s="33">
        <v>1.5605772603938335</v>
      </c>
      <c r="AB8" s="33">
        <v>19.365403156411663</v>
      </c>
      <c r="AC8" s="34">
        <v>395.08971215376914</v>
      </c>
      <c r="AD8" s="32">
        <v>69964.541565733467</v>
      </c>
      <c r="AE8" s="33">
        <v>213.78996305816764</v>
      </c>
      <c r="AF8" s="33">
        <v>35.724762851219843</v>
      </c>
      <c r="AG8" s="33">
        <v>344.53713259220939</v>
      </c>
      <c r="AH8" s="34">
        <v>2.4212759098016967E-3</v>
      </c>
      <c r="AI8" s="33">
        <v>302.21094316109406</v>
      </c>
      <c r="AJ8" s="33">
        <v>329.79304975660779</v>
      </c>
      <c r="AK8" s="34">
        <v>325.81240262503695</v>
      </c>
      <c r="AL8" s="33">
        <v>10.820618472607794</v>
      </c>
      <c r="AM8" s="33">
        <v>2268.7417766961448</v>
      </c>
      <c r="AN8" s="34">
        <v>803.31792929704352</v>
      </c>
      <c r="AO8" s="33">
        <v>297.41725582341019</v>
      </c>
      <c r="AP8" s="33">
        <v>1.6042111210935014E-2</v>
      </c>
      <c r="AQ8" s="33">
        <v>3.6672121794588028E-4</v>
      </c>
      <c r="AR8" s="33">
        <v>16.173974951095843</v>
      </c>
      <c r="AS8" s="34">
        <v>6.4372489829604168E-2</v>
      </c>
      <c r="AT8" s="33">
        <v>5.6361524076627454</v>
      </c>
      <c r="AU8" s="34">
        <v>24.887481358548616</v>
      </c>
      <c r="AV8" s="33">
        <v>142.29737827156848</v>
      </c>
      <c r="AW8" s="33">
        <v>1.8498447133339433</v>
      </c>
      <c r="AX8" s="33">
        <v>8.3482183373492502E-3</v>
      </c>
      <c r="AY8" s="33">
        <v>3.2382058810785717</v>
      </c>
      <c r="AZ8" s="33">
        <v>195.68617273767589</v>
      </c>
      <c r="BA8" s="34">
        <v>3.2812309133164108</v>
      </c>
      <c r="BB8" s="33">
        <v>0.34618176152773561</v>
      </c>
      <c r="BC8" s="33">
        <v>4.9843449523206164E-2</v>
      </c>
      <c r="BD8" s="34">
        <v>0.76128040241314765</v>
      </c>
      <c r="BE8" s="63">
        <v>378.9148877699937</v>
      </c>
      <c r="BF8" s="33">
        <v>155.04524818585247</v>
      </c>
      <c r="BG8" s="33">
        <v>673.84818390384703</v>
      </c>
      <c r="BH8" s="33">
        <v>66.081092267891876</v>
      </c>
      <c r="BI8" s="33">
        <v>52.814436975109288</v>
      </c>
      <c r="BJ8" s="33">
        <v>21.446148295188543</v>
      </c>
      <c r="BK8" s="33">
        <v>71.215158349057319</v>
      </c>
      <c r="BL8" s="34">
        <v>1.5577468164451082E-2</v>
      </c>
      <c r="BM8" s="33">
        <v>118.41800330892929</v>
      </c>
      <c r="BN8" s="33">
        <v>3.4776434161591565</v>
      </c>
      <c r="BO8" s="33">
        <v>7.2282621112635271E-3</v>
      </c>
      <c r="BP8" s="33">
        <v>1.9311669902852442</v>
      </c>
      <c r="BQ8" s="33">
        <v>9.1545361351257029</v>
      </c>
      <c r="BR8" s="33">
        <v>120.34786247387737</v>
      </c>
      <c r="BS8" s="71">
        <v>17.547190660191436</v>
      </c>
      <c r="BT8" s="71">
        <v>22.15005861794824</v>
      </c>
      <c r="BU8" s="33">
        <v>10.014422719642194</v>
      </c>
      <c r="BV8" s="33">
        <v>22.13951763859194</v>
      </c>
      <c r="BW8" s="34">
        <v>0.15061809125612602</v>
      </c>
      <c r="BX8" s="33">
        <v>2.890166657172184</v>
      </c>
      <c r="BY8" s="33">
        <v>2.0114264171495533</v>
      </c>
      <c r="BZ8" s="33">
        <v>0.12202467036163091</v>
      </c>
      <c r="CA8" s="33">
        <v>4.2910216936139847</v>
      </c>
      <c r="CB8" s="120">
        <v>4.710045629411467</v>
      </c>
      <c r="CC8" s="33">
        <v>0.3843828071260777</v>
      </c>
      <c r="CD8" s="121">
        <v>1.2065664477293827</v>
      </c>
      <c r="CE8" s="33">
        <v>0</v>
      </c>
      <c r="CF8" s="33">
        <v>0</v>
      </c>
      <c r="CG8" s="34">
        <v>0</v>
      </c>
      <c r="CH8" s="11"/>
      <c r="CI8" s="11"/>
      <c r="CJ8" s="32">
        <v>119135</v>
      </c>
      <c r="CK8" s="33">
        <v>0</v>
      </c>
      <c r="CL8" s="34">
        <v>0</v>
      </c>
      <c r="CM8" s="33">
        <v>0</v>
      </c>
      <c r="CN8" s="33">
        <v>-60019</v>
      </c>
      <c r="CO8" s="34">
        <v>0</v>
      </c>
      <c r="CP8" s="154">
        <v>6243</v>
      </c>
      <c r="CQ8" s="155">
        <f t="shared" si="10"/>
        <v>65359</v>
      </c>
      <c r="CR8" s="156">
        <f t="shared" si="11"/>
        <v>353908.00000000012</v>
      </c>
      <c r="CS8" s="12"/>
      <c r="CT8" s="12"/>
    </row>
    <row r="9" spans="1:99" x14ac:dyDescent="0.2">
      <c r="A9" s="23" t="s">
        <v>5</v>
      </c>
      <c r="B9" s="94" t="s">
        <v>197</v>
      </c>
      <c r="C9" s="172">
        <f t="shared" si="9"/>
        <v>2852887.0000000009</v>
      </c>
      <c r="D9" s="29">
        <v>28.135291776709249</v>
      </c>
      <c r="E9" s="30">
        <v>79.333043898725549</v>
      </c>
      <c r="F9" s="30">
        <v>8.0092789206581833E-2</v>
      </c>
      <c r="G9" s="62">
        <v>653.66598938331663</v>
      </c>
      <c r="H9" s="30">
        <v>14.236327512080265</v>
      </c>
      <c r="I9" s="30">
        <v>6.6138072671658126</v>
      </c>
      <c r="J9" s="30">
        <v>70.767505345104965</v>
      </c>
      <c r="K9" s="30">
        <v>0.26433637409745131</v>
      </c>
      <c r="L9" s="30">
        <v>201.62179524796437</v>
      </c>
      <c r="M9" s="30">
        <v>2.5782992255028816</v>
      </c>
      <c r="N9" s="30">
        <v>3.0758919507972338</v>
      </c>
      <c r="O9" s="30">
        <v>1154833.212836114</v>
      </c>
      <c r="P9" s="30">
        <v>297082.31531470065</v>
      </c>
      <c r="Q9" s="30">
        <v>4.8796097235094207</v>
      </c>
      <c r="R9" s="30">
        <v>5.8222270626866912</v>
      </c>
      <c r="S9" s="30">
        <v>9.0858153048842816</v>
      </c>
      <c r="T9" s="30">
        <v>7.0837843628961172</v>
      </c>
      <c r="U9" s="30">
        <v>179.35071704995107</v>
      </c>
      <c r="V9" s="30">
        <v>54.38099033871223</v>
      </c>
      <c r="W9" s="30">
        <v>22.552266112691161</v>
      </c>
      <c r="X9" s="30">
        <v>532.75859877195398</v>
      </c>
      <c r="Y9" s="30">
        <v>65.629652336966927</v>
      </c>
      <c r="Z9" s="30">
        <v>1.4471736085096403</v>
      </c>
      <c r="AA9" s="30">
        <v>1.8389138686401145</v>
      </c>
      <c r="AB9" s="30">
        <v>4.2233545640851897</v>
      </c>
      <c r="AC9" s="31">
        <v>5344.8839092431217</v>
      </c>
      <c r="AD9" s="29">
        <v>1298542.0081225564</v>
      </c>
      <c r="AE9" s="30">
        <v>1636.6807716275523</v>
      </c>
      <c r="AF9" s="30">
        <v>521.50343989683984</v>
      </c>
      <c r="AG9" s="30">
        <v>387.69205082659153</v>
      </c>
      <c r="AH9" s="31">
        <v>0.45974718581811219</v>
      </c>
      <c r="AI9" s="30">
        <v>6406.7840726657469</v>
      </c>
      <c r="AJ9" s="30">
        <v>314.64126759273108</v>
      </c>
      <c r="AK9" s="31">
        <v>1679.3396578393301</v>
      </c>
      <c r="AL9" s="30">
        <v>66.521164264236617</v>
      </c>
      <c r="AM9" s="30">
        <v>10352.395020357964</v>
      </c>
      <c r="AN9" s="31">
        <v>31449.378250581882</v>
      </c>
      <c r="AO9" s="30">
        <v>3002.3873935202078</v>
      </c>
      <c r="AP9" s="30">
        <v>119.24088231511395</v>
      </c>
      <c r="AQ9" s="30">
        <v>0.47661947874353777</v>
      </c>
      <c r="AR9" s="30">
        <v>1901.8087038225722</v>
      </c>
      <c r="AS9" s="31">
        <v>8.6671992637827309</v>
      </c>
      <c r="AT9" s="30">
        <v>36.817973482011368</v>
      </c>
      <c r="AU9" s="31">
        <v>80.799337662745245</v>
      </c>
      <c r="AV9" s="30">
        <v>822.51548540493911</v>
      </c>
      <c r="AW9" s="30">
        <v>3.3172752415062656</v>
      </c>
      <c r="AX9" s="30">
        <v>5.2158409838509875E-2</v>
      </c>
      <c r="AY9" s="30">
        <v>61.810971335730244</v>
      </c>
      <c r="AZ9" s="30">
        <v>787.4022533659089</v>
      </c>
      <c r="BA9" s="31">
        <v>1961.9141320031511</v>
      </c>
      <c r="BB9" s="30">
        <v>3.8343102313923181</v>
      </c>
      <c r="BC9" s="30">
        <v>3.8623865581907841</v>
      </c>
      <c r="BD9" s="31">
        <v>12.193391311138431</v>
      </c>
      <c r="BE9" s="62">
        <v>13457.411035304956</v>
      </c>
      <c r="BF9" s="30">
        <v>3610.3841902880067</v>
      </c>
      <c r="BG9" s="30">
        <v>2818.2203076231526</v>
      </c>
      <c r="BH9" s="30">
        <v>2696.5819897731294</v>
      </c>
      <c r="BI9" s="30">
        <v>478.35242468736868</v>
      </c>
      <c r="BJ9" s="30">
        <v>343.1077743543982</v>
      </c>
      <c r="BK9" s="30">
        <v>5179.6494706789335</v>
      </c>
      <c r="BL9" s="31">
        <v>0.85435121251493262</v>
      </c>
      <c r="BM9" s="30">
        <v>398.30224400171869</v>
      </c>
      <c r="BN9" s="30">
        <v>9.680596675182553</v>
      </c>
      <c r="BO9" s="30">
        <v>1.4219501772056118</v>
      </c>
      <c r="BP9" s="30">
        <v>54.656124412248737</v>
      </c>
      <c r="BQ9" s="30">
        <v>650.46848212023235</v>
      </c>
      <c r="BR9" s="30">
        <v>2190.1515009495565</v>
      </c>
      <c r="BS9" s="70">
        <v>177.49670901201381</v>
      </c>
      <c r="BT9" s="70">
        <v>392.14104731046308</v>
      </c>
      <c r="BU9" s="30">
        <v>9.5892761599587235</v>
      </c>
      <c r="BV9" s="30">
        <v>149.62885884385679</v>
      </c>
      <c r="BW9" s="31">
        <v>1.163318545396987</v>
      </c>
      <c r="BX9" s="30">
        <v>17.202706488372566</v>
      </c>
      <c r="BY9" s="30">
        <v>179.88847336357145</v>
      </c>
      <c r="BZ9" s="30">
        <v>396.79167651940435</v>
      </c>
      <c r="CA9" s="30">
        <v>204.07133000607712</v>
      </c>
      <c r="CB9" s="118">
        <v>7.5961865613832149</v>
      </c>
      <c r="CC9" s="30">
        <v>1.3070494787596107</v>
      </c>
      <c r="CD9" s="119">
        <v>86.539342716840792</v>
      </c>
      <c r="CE9" s="30">
        <v>0</v>
      </c>
      <c r="CF9" s="30">
        <v>0</v>
      </c>
      <c r="CG9" s="31">
        <v>0</v>
      </c>
      <c r="CH9" s="11"/>
      <c r="CI9" s="11"/>
      <c r="CJ9" s="29">
        <v>0</v>
      </c>
      <c r="CK9" s="30">
        <v>0</v>
      </c>
      <c r="CL9" s="31">
        <v>0</v>
      </c>
      <c r="CM9" s="30">
        <v>0</v>
      </c>
      <c r="CN9" s="30">
        <v>1395</v>
      </c>
      <c r="CO9" s="31">
        <v>0</v>
      </c>
      <c r="CP9" s="151">
        <v>5031</v>
      </c>
      <c r="CQ9" s="152">
        <f t="shared" si="10"/>
        <v>6426</v>
      </c>
      <c r="CR9" s="153">
        <f t="shared" si="11"/>
        <v>2859313.0000000009</v>
      </c>
      <c r="CS9" s="12"/>
      <c r="CT9" s="12"/>
    </row>
    <row r="10" spans="1:99" x14ac:dyDescent="0.2">
      <c r="A10" s="23" t="s">
        <v>6</v>
      </c>
      <c r="B10" s="94" t="s">
        <v>198</v>
      </c>
      <c r="C10" s="172">
        <f t="shared" si="9"/>
        <v>303188.00000000012</v>
      </c>
      <c r="D10" s="29">
        <v>20.674175539861235</v>
      </c>
      <c r="E10" s="30">
        <v>1.2831931952396498</v>
      </c>
      <c r="F10" s="30">
        <v>5.7823667278592691E-3</v>
      </c>
      <c r="G10" s="62">
        <v>299.29558684168359</v>
      </c>
      <c r="H10" s="30">
        <v>9.5772103042825911</v>
      </c>
      <c r="I10" s="30">
        <v>2.2742937347402963</v>
      </c>
      <c r="J10" s="30">
        <v>0.16840489641967829</v>
      </c>
      <c r="K10" s="30">
        <v>0</v>
      </c>
      <c r="L10" s="30">
        <v>166.10285392706129</v>
      </c>
      <c r="M10" s="30">
        <v>14.617818677217739</v>
      </c>
      <c r="N10" s="30">
        <v>0.4253338360054269</v>
      </c>
      <c r="O10" s="30">
        <v>1055.7546127768624</v>
      </c>
      <c r="P10" s="30">
        <v>1000.7807818532565</v>
      </c>
      <c r="Q10" s="30">
        <v>0.45296798973390129</v>
      </c>
      <c r="R10" s="30">
        <v>602.82923420408633</v>
      </c>
      <c r="S10" s="30">
        <v>12051.270598549883</v>
      </c>
      <c r="T10" s="30">
        <v>200725.62141079904</v>
      </c>
      <c r="U10" s="30">
        <v>18518.658865039968</v>
      </c>
      <c r="V10" s="30">
        <v>4.3766851214349503</v>
      </c>
      <c r="W10" s="30">
        <v>191.33317366593994</v>
      </c>
      <c r="X10" s="30">
        <v>6272.4686245580433</v>
      </c>
      <c r="Y10" s="30">
        <v>4311.8246045519654</v>
      </c>
      <c r="Z10" s="30">
        <v>45069.728404897774</v>
      </c>
      <c r="AA10" s="30">
        <v>41.409628688234399</v>
      </c>
      <c r="AB10" s="30">
        <v>71.286534756602165</v>
      </c>
      <c r="AC10" s="31">
        <v>3866.8673597490888</v>
      </c>
      <c r="AD10" s="29">
        <v>2773.5854015341943</v>
      </c>
      <c r="AE10" s="30">
        <v>140.93643547184041</v>
      </c>
      <c r="AF10" s="30">
        <v>0.56660509081523891</v>
      </c>
      <c r="AG10" s="30">
        <v>380.6895185478395</v>
      </c>
      <c r="AH10" s="31">
        <v>1.4848481940427469E-3</v>
      </c>
      <c r="AI10" s="30">
        <v>128.1115568696751</v>
      </c>
      <c r="AJ10" s="30">
        <v>300.34595272796133</v>
      </c>
      <c r="AK10" s="31">
        <v>398.67996028853872</v>
      </c>
      <c r="AL10" s="30">
        <v>9.8054578810729431</v>
      </c>
      <c r="AM10" s="30">
        <v>2358.9407007654031</v>
      </c>
      <c r="AN10" s="31">
        <v>569.96220427240746</v>
      </c>
      <c r="AO10" s="30">
        <v>271.1783469797308</v>
      </c>
      <c r="AP10" s="30">
        <v>0</v>
      </c>
      <c r="AQ10" s="30">
        <v>6.3717539700928588E-5</v>
      </c>
      <c r="AR10" s="30">
        <v>8.4029420502453043</v>
      </c>
      <c r="AS10" s="31">
        <v>0.17319178010872038</v>
      </c>
      <c r="AT10" s="30">
        <v>1.5998308775656613</v>
      </c>
      <c r="AU10" s="31">
        <v>7.2399333630581575</v>
      </c>
      <c r="AV10" s="30">
        <v>135.96894596895163</v>
      </c>
      <c r="AW10" s="30">
        <v>0.13176559809115057</v>
      </c>
      <c r="AX10" s="30">
        <v>1.1480973402848987E-5</v>
      </c>
      <c r="AY10" s="30">
        <v>0.63385337217176563</v>
      </c>
      <c r="AZ10" s="30">
        <v>193.54125591836768</v>
      </c>
      <c r="BA10" s="31">
        <v>1.1564435088813223</v>
      </c>
      <c r="BB10" s="30">
        <v>2.3988619735192258</v>
      </c>
      <c r="BC10" s="30">
        <v>8.1286009445161456E-3</v>
      </c>
      <c r="BD10" s="31">
        <v>0.15771230524198734</v>
      </c>
      <c r="BE10" s="62">
        <v>166.57045272318996</v>
      </c>
      <c r="BF10" s="30">
        <v>7.8261738649591575</v>
      </c>
      <c r="BG10" s="30">
        <v>621.41184359787258</v>
      </c>
      <c r="BH10" s="30">
        <v>100.0466483364507</v>
      </c>
      <c r="BI10" s="30">
        <v>159.89977442135216</v>
      </c>
      <c r="BJ10" s="30">
        <v>6.6542104305892753</v>
      </c>
      <c r="BK10" s="30">
        <v>11.172858293266581</v>
      </c>
      <c r="BL10" s="31">
        <v>7.4068679838951461E-4</v>
      </c>
      <c r="BM10" s="30">
        <v>96.813433602249347</v>
      </c>
      <c r="BN10" s="30">
        <v>2.2104867855464971</v>
      </c>
      <c r="BO10" s="30">
        <v>4.1416400805603578E-4</v>
      </c>
      <c r="BP10" s="30">
        <v>0.11401359960777446</v>
      </c>
      <c r="BQ10" s="30">
        <v>9.9993703010358335</v>
      </c>
      <c r="BR10" s="30">
        <v>11.137494427160153</v>
      </c>
      <c r="BS10" s="70">
        <v>2.8627999030234244</v>
      </c>
      <c r="BT10" s="70">
        <v>0.17711673726043095</v>
      </c>
      <c r="BU10" s="30">
        <v>1.7145688233397101</v>
      </c>
      <c r="BV10" s="30">
        <v>5.5840174353342376E-3</v>
      </c>
      <c r="BW10" s="31">
        <v>1.0095111472753179E-2</v>
      </c>
      <c r="BX10" s="30">
        <v>0.10846853673128966</v>
      </c>
      <c r="BY10" s="30">
        <v>2.4045604105231808</v>
      </c>
      <c r="BZ10" s="30">
        <v>2.1369121469381316E-2</v>
      </c>
      <c r="CA10" s="30">
        <v>0.10096654607716894</v>
      </c>
      <c r="CB10" s="118">
        <v>2.2594191819612846</v>
      </c>
      <c r="CC10" s="30">
        <v>0.66413267063907588</v>
      </c>
      <c r="CD10" s="119">
        <v>0.50829739149999642</v>
      </c>
      <c r="CE10" s="30">
        <v>0</v>
      </c>
      <c r="CF10" s="30">
        <v>0</v>
      </c>
      <c r="CG10" s="31">
        <v>0</v>
      </c>
      <c r="CH10" s="11"/>
      <c r="CI10" s="11"/>
      <c r="CJ10" s="29">
        <v>0</v>
      </c>
      <c r="CK10" s="30">
        <v>0</v>
      </c>
      <c r="CL10" s="31">
        <v>0</v>
      </c>
      <c r="CM10" s="30">
        <v>0</v>
      </c>
      <c r="CN10" s="30">
        <v>91369</v>
      </c>
      <c r="CO10" s="31">
        <v>0</v>
      </c>
      <c r="CP10" s="151">
        <v>14491</v>
      </c>
      <c r="CQ10" s="152">
        <f t="shared" si="10"/>
        <v>105860</v>
      </c>
      <c r="CR10" s="153">
        <f t="shared" si="11"/>
        <v>409048.00000000012</v>
      </c>
      <c r="CS10" s="12"/>
      <c r="CT10" s="12"/>
    </row>
    <row r="11" spans="1:99" x14ac:dyDescent="0.2">
      <c r="A11" s="23" t="s">
        <v>7</v>
      </c>
      <c r="B11" s="94" t="s">
        <v>199</v>
      </c>
      <c r="C11" s="172">
        <f t="shared" si="9"/>
        <v>290382.99999999994</v>
      </c>
      <c r="D11" s="29">
        <v>10380.367653049771</v>
      </c>
      <c r="E11" s="30">
        <v>777.37017529891284</v>
      </c>
      <c r="F11" s="30">
        <v>2.9143355690888266</v>
      </c>
      <c r="G11" s="62">
        <v>12388.93359242015</v>
      </c>
      <c r="H11" s="30">
        <v>3978.8018794668856</v>
      </c>
      <c r="I11" s="30">
        <v>1418.9031737031082</v>
      </c>
      <c r="J11" s="30">
        <v>84.617277781224089</v>
      </c>
      <c r="K11" s="30">
        <v>1109.8275925537346</v>
      </c>
      <c r="L11" s="30">
        <v>293.34315584490361</v>
      </c>
      <c r="M11" s="30">
        <v>145.47173741397512</v>
      </c>
      <c r="N11" s="30">
        <v>39.399333551850631</v>
      </c>
      <c r="O11" s="30">
        <v>503.04578028035604</v>
      </c>
      <c r="P11" s="30">
        <v>10337.870186836859</v>
      </c>
      <c r="Q11" s="30">
        <v>63.486930266331157</v>
      </c>
      <c r="R11" s="30">
        <v>6375.0644563394872</v>
      </c>
      <c r="S11" s="30">
        <v>88330.902728315094</v>
      </c>
      <c r="T11" s="30">
        <v>8523.3646282986756</v>
      </c>
      <c r="U11" s="30">
        <v>1894.0445565258901</v>
      </c>
      <c r="V11" s="30">
        <v>108.64779891457934</v>
      </c>
      <c r="W11" s="30">
        <v>1084.8990819335559</v>
      </c>
      <c r="X11" s="30">
        <v>1614.9690263195957</v>
      </c>
      <c r="Y11" s="30">
        <v>1191.5701101495938</v>
      </c>
      <c r="Z11" s="30">
        <v>17.886636486462905</v>
      </c>
      <c r="AA11" s="30">
        <v>60.176546637284616</v>
      </c>
      <c r="AB11" s="30">
        <v>200.29825590789193</v>
      </c>
      <c r="AC11" s="31">
        <v>1367.5734982972638</v>
      </c>
      <c r="AD11" s="29">
        <v>377.51041761720569</v>
      </c>
      <c r="AE11" s="30">
        <v>1122.0380168677034</v>
      </c>
      <c r="AF11" s="30">
        <v>738.11483212489054</v>
      </c>
      <c r="AG11" s="30">
        <v>992.34525328138011</v>
      </c>
      <c r="AH11" s="31">
        <v>8.7061760228079628</v>
      </c>
      <c r="AI11" s="30">
        <v>13765.877452743134</v>
      </c>
      <c r="AJ11" s="30">
        <v>59895.928098094802</v>
      </c>
      <c r="AK11" s="31">
        <v>11284.947324037114</v>
      </c>
      <c r="AL11" s="30">
        <v>189.02081069427055</v>
      </c>
      <c r="AM11" s="30">
        <v>11193.756412635645</v>
      </c>
      <c r="AN11" s="31">
        <v>5935.303017458903</v>
      </c>
      <c r="AO11" s="30">
        <v>13382.321844582333</v>
      </c>
      <c r="AP11" s="30">
        <v>39.594887546108914</v>
      </c>
      <c r="AQ11" s="30">
        <v>2.6172167176158716</v>
      </c>
      <c r="AR11" s="30">
        <v>5744.1901596080079</v>
      </c>
      <c r="AS11" s="31">
        <v>42.236568254770091</v>
      </c>
      <c r="AT11" s="30">
        <v>68.093116306312524</v>
      </c>
      <c r="AU11" s="31">
        <v>151.76009651342684</v>
      </c>
      <c r="AV11" s="30">
        <v>54.302754381581025</v>
      </c>
      <c r="AW11" s="30">
        <v>11.011866032062748</v>
      </c>
      <c r="AX11" s="30">
        <v>1.5567955401760163E-2</v>
      </c>
      <c r="AY11" s="30">
        <v>81.496271854776921</v>
      </c>
      <c r="AZ11" s="30">
        <v>259.2954358096232</v>
      </c>
      <c r="BA11" s="31">
        <v>25.074907681149803</v>
      </c>
      <c r="BB11" s="30">
        <v>532.1604779324116</v>
      </c>
      <c r="BC11" s="30">
        <v>20.575365671640526</v>
      </c>
      <c r="BD11" s="31">
        <v>37.701913730239205</v>
      </c>
      <c r="BE11" s="62">
        <v>1259.701722257699</v>
      </c>
      <c r="BF11" s="30">
        <v>178.54207935785533</v>
      </c>
      <c r="BG11" s="30">
        <v>507.72775279987076</v>
      </c>
      <c r="BH11" s="30">
        <v>940.09717429093894</v>
      </c>
      <c r="BI11" s="30">
        <v>105.04548687294138</v>
      </c>
      <c r="BJ11" s="30">
        <v>307.85309956418871</v>
      </c>
      <c r="BK11" s="30">
        <v>233.9263676172319</v>
      </c>
      <c r="BL11" s="31">
        <v>31.385713659957329</v>
      </c>
      <c r="BM11" s="30">
        <v>738.63016640106036</v>
      </c>
      <c r="BN11" s="30">
        <v>608.46500585447825</v>
      </c>
      <c r="BO11" s="30">
        <v>45.219942611512423</v>
      </c>
      <c r="BP11" s="30">
        <v>12.901239625345607</v>
      </c>
      <c r="BQ11" s="30">
        <v>942.22613901721866</v>
      </c>
      <c r="BR11" s="30">
        <v>2307.6333148151089</v>
      </c>
      <c r="BS11" s="70">
        <v>373.05460096454362</v>
      </c>
      <c r="BT11" s="70">
        <v>96.796443988502929</v>
      </c>
      <c r="BU11" s="30">
        <v>56.364938654084554</v>
      </c>
      <c r="BV11" s="30">
        <v>9.6380044749493408</v>
      </c>
      <c r="BW11" s="31">
        <v>3.2872237720715045</v>
      </c>
      <c r="BX11" s="30">
        <v>2.2059707851534744</v>
      </c>
      <c r="BY11" s="30">
        <v>2.5681843824934454</v>
      </c>
      <c r="BZ11" s="30">
        <v>10.078922447527534</v>
      </c>
      <c r="CA11" s="30">
        <v>78.242044402589741</v>
      </c>
      <c r="CB11" s="118">
        <v>324.65152353877022</v>
      </c>
      <c r="CC11" s="30">
        <v>19.193638545780054</v>
      </c>
      <c r="CD11" s="119">
        <v>2937.8169089803114</v>
      </c>
      <c r="CE11" s="30">
        <v>0</v>
      </c>
      <c r="CF11" s="30">
        <v>0</v>
      </c>
      <c r="CG11" s="31">
        <v>0</v>
      </c>
      <c r="CH11" s="11"/>
      <c r="CI11" s="11"/>
      <c r="CJ11" s="29">
        <v>3391</v>
      </c>
      <c r="CK11" s="30">
        <v>0</v>
      </c>
      <c r="CL11" s="31">
        <v>0</v>
      </c>
      <c r="CM11" s="30">
        <v>0</v>
      </c>
      <c r="CN11" s="30">
        <v>-2390</v>
      </c>
      <c r="CO11" s="31">
        <v>0</v>
      </c>
      <c r="CP11" s="151">
        <v>103608</v>
      </c>
      <c r="CQ11" s="152">
        <f t="shared" si="10"/>
        <v>104609</v>
      </c>
      <c r="CR11" s="153">
        <f t="shared" si="11"/>
        <v>394991.99999999994</v>
      </c>
      <c r="CS11" s="12"/>
      <c r="CT11" s="12"/>
    </row>
    <row r="12" spans="1:99" x14ac:dyDescent="0.2">
      <c r="A12" s="23" t="s">
        <v>8</v>
      </c>
      <c r="B12" s="94" t="s">
        <v>200</v>
      </c>
      <c r="C12" s="172">
        <f t="shared" si="9"/>
        <v>3234</v>
      </c>
      <c r="D12" s="29">
        <v>50.720609702645326</v>
      </c>
      <c r="E12" s="30">
        <v>21.98977591537432</v>
      </c>
      <c r="F12" s="30">
        <v>2.0978574272883667E-2</v>
      </c>
      <c r="G12" s="62">
        <v>1307.1993445960791</v>
      </c>
      <c r="H12" s="30">
        <v>12.370736590286826</v>
      </c>
      <c r="I12" s="30">
        <v>0.26376358885244894</v>
      </c>
      <c r="J12" s="30">
        <v>0.43797652398324116</v>
      </c>
      <c r="K12" s="30">
        <v>5.7345989702115444E-3</v>
      </c>
      <c r="L12" s="30">
        <v>1.0969433015513337</v>
      </c>
      <c r="M12" s="30">
        <v>1.0335548485486841</v>
      </c>
      <c r="N12" s="30">
        <v>0.45481692447819433</v>
      </c>
      <c r="O12" s="30">
        <v>3.5776163098687919</v>
      </c>
      <c r="P12" s="30">
        <v>12.294393448280713</v>
      </c>
      <c r="Q12" s="30">
        <v>1.1734278955485187</v>
      </c>
      <c r="R12" s="30">
        <v>11.554942209240275</v>
      </c>
      <c r="S12" s="30">
        <v>701.86222955122594</v>
      </c>
      <c r="T12" s="30">
        <v>15.061750667508209</v>
      </c>
      <c r="U12" s="30">
        <v>280.95505588850261</v>
      </c>
      <c r="V12" s="30">
        <v>3.2549951948933931</v>
      </c>
      <c r="W12" s="30">
        <v>9.088166457975948</v>
      </c>
      <c r="X12" s="30">
        <v>33.429400615428115</v>
      </c>
      <c r="Y12" s="30">
        <v>11.709933607976494</v>
      </c>
      <c r="Z12" s="30">
        <v>1.4340262449288397</v>
      </c>
      <c r="AA12" s="30">
        <v>0.42412727419091517</v>
      </c>
      <c r="AB12" s="30">
        <v>2.3781212987701781</v>
      </c>
      <c r="AC12" s="31">
        <v>12.761361153263007</v>
      </c>
      <c r="AD12" s="29">
        <v>5.5047713857533864</v>
      </c>
      <c r="AE12" s="30">
        <v>6.9658714475075009E-3</v>
      </c>
      <c r="AF12" s="30">
        <v>2.0149786335709905</v>
      </c>
      <c r="AG12" s="30">
        <v>11.067007871949505</v>
      </c>
      <c r="AH12" s="31">
        <v>2.7166841927032275E-3</v>
      </c>
      <c r="AI12" s="30">
        <v>18.762974643768139</v>
      </c>
      <c r="AJ12" s="30">
        <v>16.190813912555939</v>
      </c>
      <c r="AK12" s="31">
        <v>47.399425815767401</v>
      </c>
      <c r="AL12" s="30">
        <v>1.460903762794959</v>
      </c>
      <c r="AM12" s="30">
        <v>284.24301370162044</v>
      </c>
      <c r="AN12" s="31">
        <v>99.621908773431471</v>
      </c>
      <c r="AO12" s="30">
        <v>33.201812982421323</v>
      </c>
      <c r="AP12" s="30">
        <v>4.603721917610335E-4</v>
      </c>
      <c r="AQ12" s="30">
        <v>1.6219010105690911E-4</v>
      </c>
      <c r="AR12" s="30">
        <v>5.6415973460465834</v>
      </c>
      <c r="AS12" s="31">
        <v>0.10305035002662154</v>
      </c>
      <c r="AT12" s="30">
        <v>0.64669679003649938</v>
      </c>
      <c r="AU12" s="31">
        <v>2.6182956805431901</v>
      </c>
      <c r="AV12" s="30">
        <v>1.0442227258657766</v>
      </c>
      <c r="AW12" s="30">
        <v>0.36664659122614174</v>
      </c>
      <c r="AX12" s="30">
        <v>0</v>
      </c>
      <c r="AY12" s="30">
        <v>1.7972787201264167</v>
      </c>
      <c r="AZ12" s="30">
        <v>6.5595658851889311</v>
      </c>
      <c r="BA12" s="31">
        <v>0.59536182702434759</v>
      </c>
      <c r="BB12" s="30">
        <v>1.8907790033442977</v>
      </c>
      <c r="BC12" s="30">
        <v>0.20104248249906637</v>
      </c>
      <c r="BD12" s="31">
        <v>0.94896682186411863</v>
      </c>
      <c r="BE12" s="62">
        <v>27.52086637787729</v>
      </c>
      <c r="BF12" s="30">
        <v>5.6829493238930198</v>
      </c>
      <c r="BG12" s="30">
        <v>7.034871261468945</v>
      </c>
      <c r="BH12" s="30">
        <v>2.2049855977763135</v>
      </c>
      <c r="BI12" s="30">
        <v>0.62923133301240086</v>
      </c>
      <c r="BJ12" s="30">
        <v>7.5356672919966847</v>
      </c>
      <c r="BK12" s="30">
        <v>2.5719801531135968</v>
      </c>
      <c r="BL12" s="31">
        <v>5.5766524152216067E-3</v>
      </c>
      <c r="BM12" s="30">
        <v>12.513274301834681</v>
      </c>
      <c r="BN12" s="30">
        <v>3.9877696567441605</v>
      </c>
      <c r="BO12" s="30">
        <v>1.5498643375741583</v>
      </c>
      <c r="BP12" s="30">
        <v>6.2938305998874525E-2</v>
      </c>
      <c r="BQ12" s="30">
        <v>2.3403230509066821</v>
      </c>
      <c r="BR12" s="30">
        <v>75.37130350246845</v>
      </c>
      <c r="BS12" s="70">
        <v>2.2340945836882295E-3</v>
      </c>
      <c r="BT12" s="70">
        <v>0.90657938210825317</v>
      </c>
      <c r="BU12" s="30">
        <v>1.3851449222196086</v>
      </c>
      <c r="BV12" s="30">
        <v>4.2643759452895466E-4</v>
      </c>
      <c r="BW12" s="31">
        <v>9.7886716514333519E-2</v>
      </c>
      <c r="BX12" s="30">
        <v>5.68771979055785E-3</v>
      </c>
      <c r="BY12" s="30">
        <v>1.8277134594837915E-2</v>
      </c>
      <c r="BZ12" s="30">
        <v>0.32753013659671565</v>
      </c>
      <c r="CA12" s="30">
        <v>0.41042979105915067</v>
      </c>
      <c r="CB12" s="118">
        <v>42.392322565113531</v>
      </c>
      <c r="CC12" s="30">
        <v>0.56295927092438047</v>
      </c>
      <c r="CD12" s="119">
        <v>0.43371687381734747</v>
      </c>
      <c r="CE12" s="30">
        <v>0</v>
      </c>
      <c r="CF12" s="30">
        <v>0</v>
      </c>
      <c r="CG12" s="31">
        <v>0</v>
      </c>
      <c r="CH12" s="11"/>
      <c r="CI12" s="11"/>
      <c r="CJ12" s="29">
        <v>0</v>
      </c>
      <c r="CK12" s="30">
        <v>0</v>
      </c>
      <c r="CL12" s="31">
        <v>0</v>
      </c>
      <c r="CM12" s="30">
        <v>0</v>
      </c>
      <c r="CN12" s="30">
        <v>0</v>
      </c>
      <c r="CO12" s="31">
        <v>0</v>
      </c>
      <c r="CP12" s="151">
        <v>280</v>
      </c>
      <c r="CQ12" s="152">
        <f t="shared" si="10"/>
        <v>280</v>
      </c>
      <c r="CR12" s="153">
        <f t="shared" si="11"/>
        <v>3514</v>
      </c>
      <c r="CS12" s="12"/>
      <c r="CT12" s="12"/>
    </row>
    <row r="13" spans="1:99" x14ac:dyDescent="0.2">
      <c r="A13" s="22" t="s">
        <v>9</v>
      </c>
      <c r="B13" s="95" t="s">
        <v>201</v>
      </c>
      <c r="C13" s="173">
        <f t="shared" si="9"/>
        <v>920523</v>
      </c>
      <c r="D13" s="32">
        <v>134945.69866956965</v>
      </c>
      <c r="E13" s="33">
        <v>867.69080387291945</v>
      </c>
      <c r="F13" s="33">
        <v>731.59646968519678</v>
      </c>
      <c r="G13" s="63">
        <v>787.54903233930713</v>
      </c>
      <c r="H13" s="33">
        <v>366315.41791829118</v>
      </c>
      <c r="I13" s="33">
        <v>146.30518519475731</v>
      </c>
      <c r="J13" s="33">
        <v>134.82322505633167</v>
      </c>
      <c r="K13" s="33">
        <v>38.820546835610081</v>
      </c>
      <c r="L13" s="33">
        <v>558.47595726730742</v>
      </c>
      <c r="M13" s="33">
        <v>1374.6702164131689</v>
      </c>
      <c r="N13" s="33">
        <v>164.94894417396421</v>
      </c>
      <c r="O13" s="33">
        <v>310.69061979310607</v>
      </c>
      <c r="P13" s="33">
        <v>12501.049982343298</v>
      </c>
      <c r="Q13" s="33">
        <v>1115.610094159666</v>
      </c>
      <c r="R13" s="33">
        <v>1303.9866844332005</v>
      </c>
      <c r="S13" s="33">
        <v>152.75214319115753</v>
      </c>
      <c r="T13" s="33">
        <v>258.87705666414803</v>
      </c>
      <c r="U13" s="33">
        <v>1669.9274639870468</v>
      </c>
      <c r="V13" s="33">
        <v>720.27616914306248</v>
      </c>
      <c r="W13" s="33">
        <v>763.64783116582066</v>
      </c>
      <c r="X13" s="33">
        <v>905.62448926212915</v>
      </c>
      <c r="Y13" s="33">
        <v>862.05039577737989</v>
      </c>
      <c r="Z13" s="33">
        <v>32.715478865602911</v>
      </c>
      <c r="AA13" s="33">
        <v>565.78789029781422</v>
      </c>
      <c r="AB13" s="33">
        <v>2014.2641853382397</v>
      </c>
      <c r="AC13" s="34">
        <v>799.76505317958652</v>
      </c>
      <c r="AD13" s="32">
        <v>1963.1747355059015</v>
      </c>
      <c r="AE13" s="33">
        <v>119.40008436906851</v>
      </c>
      <c r="AF13" s="33">
        <v>64.879224520714359</v>
      </c>
      <c r="AG13" s="33">
        <v>1007.3517318617564</v>
      </c>
      <c r="AH13" s="34">
        <v>7.9432624335596831</v>
      </c>
      <c r="AI13" s="33">
        <v>1300.2299615481643</v>
      </c>
      <c r="AJ13" s="33">
        <v>832.76912148325914</v>
      </c>
      <c r="AK13" s="34">
        <v>4000.3787253161427</v>
      </c>
      <c r="AL13" s="33">
        <v>587.81896475561041</v>
      </c>
      <c r="AM13" s="33">
        <v>43452.079619219498</v>
      </c>
      <c r="AN13" s="34">
        <v>55314.529600482354</v>
      </c>
      <c r="AO13" s="33">
        <v>16281.877675519929</v>
      </c>
      <c r="AP13" s="33">
        <v>366.21851668051619</v>
      </c>
      <c r="AQ13" s="33">
        <v>54.17951623555728</v>
      </c>
      <c r="AR13" s="33">
        <v>49259.488815371849</v>
      </c>
      <c r="AS13" s="34">
        <v>192.99543719641946</v>
      </c>
      <c r="AT13" s="33">
        <v>13549.73462973984</v>
      </c>
      <c r="AU13" s="34">
        <v>75003.25048090046</v>
      </c>
      <c r="AV13" s="33">
        <v>338.85624946143253</v>
      </c>
      <c r="AW13" s="33">
        <v>253.0313793834768</v>
      </c>
      <c r="AX13" s="33">
        <v>6896.7570172663854</v>
      </c>
      <c r="AY13" s="33">
        <v>492.20269435156087</v>
      </c>
      <c r="AZ13" s="33">
        <v>1086.865678986961</v>
      </c>
      <c r="BA13" s="34">
        <v>973.80416954125928</v>
      </c>
      <c r="BB13" s="33">
        <v>1485.7566707195906</v>
      </c>
      <c r="BC13" s="33">
        <v>96.155454154385382</v>
      </c>
      <c r="BD13" s="34">
        <v>406.66162767569568</v>
      </c>
      <c r="BE13" s="63">
        <v>9078.4647963473199</v>
      </c>
      <c r="BF13" s="33">
        <v>1431.4905429931503</v>
      </c>
      <c r="BG13" s="33">
        <v>2423.7776218565773</v>
      </c>
      <c r="BH13" s="33">
        <v>816.43437504691326</v>
      </c>
      <c r="BI13" s="33">
        <v>1005.562233045027</v>
      </c>
      <c r="BJ13" s="33">
        <v>2698.4533094201233</v>
      </c>
      <c r="BK13" s="33">
        <v>1077.5735822446609</v>
      </c>
      <c r="BL13" s="34">
        <v>40.755380896758133</v>
      </c>
      <c r="BM13" s="33">
        <v>1646.6746163318121</v>
      </c>
      <c r="BN13" s="33">
        <v>407.36571059975006</v>
      </c>
      <c r="BO13" s="33">
        <v>35.6752772413831</v>
      </c>
      <c r="BP13" s="33">
        <v>51.681175767787622</v>
      </c>
      <c r="BQ13" s="33">
        <v>1130.0167139831549</v>
      </c>
      <c r="BR13" s="33">
        <v>2384.8119729121536</v>
      </c>
      <c r="BS13" s="71">
        <v>25912.722864374176</v>
      </c>
      <c r="BT13" s="71">
        <v>14338.184960574406</v>
      </c>
      <c r="BU13" s="33">
        <v>17006.759689620296</v>
      </c>
      <c r="BV13" s="33">
        <v>17402.804126781128</v>
      </c>
      <c r="BW13" s="34">
        <v>2200.7117687709365</v>
      </c>
      <c r="BX13" s="33">
        <v>124.47167035020686</v>
      </c>
      <c r="BY13" s="33">
        <v>109.3845233880553</v>
      </c>
      <c r="BZ13" s="33">
        <v>1231.6014716415125</v>
      </c>
      <c r="CA13" s="33">
        <v>2799.1254009376871</v>
      </c>
      <c r="CB13" s="120">
        <v>9129.9432706967236</v>
      </c>
      <c r="CC13" s="33">
        <v>147.42402908104782</v>
      </c>
      <c r="CD13" s="121">
        <v>459.71536411528041</v>
      </c>
      <c r="CE13" s="33">
        <v>0</v>
      </c>
      <c r="CF13" s="33">
        <v>0</v>
      </c>
      <c r="CG13" s="34">
        <v>0</v>
      </c>
      <c r="CH13" s="11"/>
      <c r="CI13" s="11"/>
      <c r="CJ13" s="32">
        <v>5623831</v>
      </c>
      <c r="CK13" s="33">
        <v>0</v>
      </c>
      <c r="CL13" s="34">
        <v>0</v>
      </c>
      <c r="CM13" s="33">
        <v>0</v>
      </c>
      <c r="CN13" s="33">
        <v>25698</v>
      </c>
      <c r="CO13" s="34">
        <v>0</v>
      </c>
      <c r="CP13" s="154">
        <v>1767308</v>
      </c>
      <c r="CQ13" s="155">
        <f t="shared" si="10"/>
        <v>7416837</v>
      </c>
      <c r="CR13" s="156">
        <f t="shared" si="11"/>
        <v>8337360</v>
      </c>
      <c r="CS13" s="12"/>
      <c r="CT13" s="12"/>
    </row>
    <row r="14" spans="1:99" x14ac:dyDescent="0.2">
      <c r="A14" s="23" t="s">
        <v>10</v>
      </c>
      <c r="B14" s="94" t="s">
        <v>202</v>
      </c>
      <c r="C14" s="172">
        <f t="shared" si="9"/>
        <v>126325.00000000003</v>
      </c>
      <c r="D14" s="29">
        <v>853.91172360600831</v>
      </c>
      <c r="E14" s="30">
        <v>386.5325500816565</v>
      </c>
      <c r="F14" s="30">
        <v>2.7759573655520149</v>
      </c>
      <c r="G14" s="62">
        <v>28.437086899202288</v>
      </c>
      <c r="H14" s="30">
        <v>43547.333804896109</v>
      </c>
      <c r="I14" s="30">
        <v>82.751155604902451</v>
      </c>
      <c r="J14" s="30">
        <v>40.445780870564903</v>
      </c>
      <c r="K14" s="30">
        <v>6.9329701693339754</v>
      </c>
      <c r="L14" s="30">
        <v>1410.0472999785566</v>
      </c>
      <c r="M14" s="30">
        <v>42.207639093281202</v>
      </c>
      <c r="N14" s="30">
        <v>56.819229051014801</v>
      </c>
      <c r="O14" s="30">
        <v>44.105005224173794</v>
      </c>
      <c r="P14" s="30">
        <v>166.03615466185141</v>
      </c>
      <c r="Q14" s="30">
        <v>69.25335736295321</v>
      </c>
      <c r="R14" s="30">
        <v>1051.002891284319</v>
      </c>
      <c r="S14" s="30">
        <v>116.25690149508404</v>
      </c>
      <c r="T14" s="30">
        <v>101.75625783279554</v>
      </c>
      <c r="U14" s="30">
        <v>412.34987084342652</v>
      </c>
      <c r="V14" s="30">
        <v>163.29679316153602</v>
      </c>
      <c r="W14" s="30">
        <v>67.73583597840323</v>
      </c>
      <c r="X14" s="30">
        <v>96.210259947380635</v>
      </c>
      <c r="Y14" s="30">
        <v>104.73411052221061</v>
      </c>
      <c r="Z14" s="30">
        <v>5.8719260411239098</v>
      </c>
      <c r="AA14" s="30">
        <v>92.388186454621831</v>
      </c>
      <c r="AB14" s="30">
        <v>61.230390329839906</v>
      </c>
      <c r="AC14" s="31">
        <v>209.86334778477897</v>
      </c>
      <c r="AD14" s="29">
        <v>81.569031717548569</v>
      </c>
      <c r="AE14" s="30">
        <v>10.293722461026146</v>
      </c>
      <c r="AF14" s="30">
        <v>11.391113731109536</v>
      </c>
      <c r="AG14" s="30">
        <v>147.97415156268485</v>
      </c>
      <c r="AH14" s="31">
        <v>1.6530284388119334</v>
      </c>
      <c r="AI14" s="30">
        <v>401.39615052395845</v>
      </c>
      <c r="AJ14" s="30">
        <v>374.64256939321223</v>
      </c>
      <c r="AK14" s="31">
        <v>2418.0135475406269</v>
      </c>
      <c r="AL14" s="30">
        <v>241.09896372767548</v>
      </c>
      <c r="AM14" s="30">
        <v>16222.812730483902</v>
      </c>
      <c r="AN14" s="31">
        <v>9947.4545117397611</v>
      </c>
      <c r="AO14" s="30">
        <v>956.69846488573353</v>
      </c>
      <c r="AP14" s="30">
        <v>0.9116858442351039</v>
      </c>
      <c r="AQ14" s="30">
        <v>0.60537782809195173</v>
      </c>
      <c r="AR14" s="30">
        <v>250.26515795115176</v>
      </c>
      <c r="AS14" s="31">
        <v>29.241588262339555</v>
      </c>
      <c r="AT14" s="30">
        <v>4980.5960902266052</v>
      </c>
      <c r="AU14" s="31">
        <v>17750.947611136919</v>
      </c>
      <c r="AV14" s="30">
        <v>199.54184088786462</v>
      </c>
      <c r="AW14" s="30">
        <v>1618.4508346031294</v>
      </c>
      <c r="AX14" s="30">
        <v>295.50039205698783</v>
      </c>
      <c r="AY14" s="30">
        <v>170.50261273968408</v>
      </c>
      <c r="AZ14" s="30">
        <v>341.14616892576026</v>
      </c>
      <c r="BA14" s="31">
        <v>133.4707688420566</v>
      </c>
      <c r="BB14" s="30">
        <v>55.957191954148001</v>
      </c>
      <c r="BC14" s="30">
        <v>4.3863920639675857</v>
      </c>
      <c r="BD14" s="31">
        <v>132.31719888845731</v>
      </c>
      <c r="BE14" s="62">
        <v>2163.9688981900563</v>
      </c>
      <c r="BF14" s="30">
        <v>256.30853676550873</v>
      </c>
      <c r="BG14" s="30">
        <v>776.45706605904888</v>
      </c>
      <c r="BH14" s="30">
        <v>296.00529455817173</v>
      </c>
      <c r="BI14" s="30">
        <v>37.859807696318697</v>
      </c>
      <c r="BJ14" s="30">
        <v>5110.5654873360181</v>
      </c>
      <c r="BK14" s="30">
        <v>341.55787850374395</v>
      </c>
      <c r="BL14" s="31">
        <v>0.15249517319026828</v>
      </c>
      <c r="BM14" s="30">
        <v>400.37879630043261</v>
      </c>
      <c r="BN14" s="30">
        <v>147.61807603388772</v>
      </c>
      <c r="BO14" s="30">
        <v>1.9963295471074747</v>
      </c>
      <c r="BP14" s="30">
        <v>24.520605117668751</v>
      </c>
      <c r="BQ14" s="30">
        <v>7047.9426718643754</v>
      </c>
      <c r="BR14" s="30">
        <v>206.42675374225092</v>
      </c>
      <c r="BS14" s="70">
        <v>255.18020125512115</v>
      </c>
      <c r="BT14" s="70">
        <v>420.37264990188157</v>
      </c>
      <c r="BU14" s="30">
        <v>416.7660190381302</v>
      </c>
      <c r="BV14" s="30">
        <v>196.59746175452949</v>
      </c>
      <c r="BW14" s="31">
        <v>7.2551061706780411</v>
      </c>
      <c r="BX14" s="30">
        <v>117.64013176898966</v>
      </c>
      <c r="BY14" s="30">
        <v>17.141055914334867</v>
      </c>
      <c r="BZ14" s="30">
        <v>700.49973553874202</v>
      </c>
      <c r="CA14" s="30">
        <v>1123.9751048817677</v>
      </c>
      <c r="CB14" s="118">
        <v>156.92866991771666</v>
      </c>
      <c r="CC14" s="30">
        <v>29.059975524563143</v>
      </c>
      <c r="CD14" s="119">
        <v>72.699806487633154</v>
      </c>
      <c r="CE14" s="30">
        <v>0</v>
      </c>
      <c r="CF14" s="30">
        <v>0</v>
      </c>
      <c r="CG14" s="31">
        <v>0</v>
      </c>
      <c r="CH14" s="11"/>
      <c r="CI14" s="11"/>
      <c r="CJ14" s="29">
        <v>784224</v>
      </c>
      <c r="CK14" s="30">
        <v>91</v>
      </c>
      <c r="CL14" s="31">
        <v>0</v>
      </c>
      <c r="CM14" s="30">
        <v>0</v>
      </c>
      <c r="CN14" s="30">
        <v>-22070</v>
      </c>
      <c r="CO14" s="31">
        <v>0</v>
      </c>
      <c r="CP14" s="151">
        <v>247818</v>
      </c>
      <c r="CQ14" s="152">
        <f t="shared" si="10"/>
        <v>1010063</v>
      </c>
      <c r="CR14" s="153">
        <f t="shared" si="11"/>
        <v>1136388</v>
      </c>
      <c r="CS14" s="12"/>
      <c r="CT14" s="12"/>
    </row>
    <row r="15" spans="1:99" x14ac:dyDescent="0.2">
      <c r="A15" s="23" t="s">
        <v>11</v>
      </c>
      <c r="B15" s="94" t="s">
        <v>203</v>
      </c>
      <c r="C15" s="172">
        <f t="shared" si="9"/>
        <v>2304.9999999999982</v>
      </c>
      <c r="D15" s="29">
        <v>19.438216668780054</v>
      </c>
      <c r="E15" s="30">
        <v>3.0292226974236542</v>
      </c>
      <c r="F15" s="30">
        <v>9.1732818337944208E-2</v>
      </c>
      <c r="G15" s="62">
        <v>3.7985128848543619</v>
      </c>
      <c r="H15" s="30">
        <v>27.945722889841491</v>
      </c>
      <c r="I15" s="30">
        <v>1.5261057239748266</v>
      </c>
      <c r="J15" s="30">
        <v>2.6131079733744302</v>
      </c>
      <c r="K15" s="30">
        <v>3.87148100020829</v>
      </c>
      <c r="L15" s="30">
        <v>3.8541070252919876</v>
      </c>
      <c r="M15" s="30">
        <v>1.4063707014957487</v>
      </c>
      <c r="N15" s="30">
        <v>2.6464953903058355</v>
      </c>
      <c r="O15" s="30">
        <v>6.3699014915605368</v>
      </c>
      <c r="P15" s="30">
        <v>10.531932003346228</v>
      </c>
      <c r="Q15" s="30">
        <v>6.965593116803328</v>
      </c>
      <c r="R15" s="30">
        <v>5.2157605418521129</v>
      </c>
      <c r="S15" s="30">
        <v>1.3235875344577928</v>
      </c>
      <c r="T15" s="30">
        <v>11.155751768020993</v>
      </c>
      <c r="U15" s="30">
        <v>55.310110615766952</v>
      </c>
      <c r="V15" s="30">
        <v>18.0797553212156</v>
      </c>
      <c r="W15" s="30">
        <v>5.3905361861716719</v>
      </c>
      <c r="X15" s="30">
        <v>12.016656021886375</v>
      </c>
      <c r="Y15" s="30">
        <v>1.8404372336561525</v>
      </c>
      <c r="Z15" s="30">
        <v>0.91913742889247385</v>
      </c>
      <c r="AA15" s="30">
        <v>0.74422085260003212</v>
      </c>
      <c r="AB15" s="30">
        <v>4.0166556549421086</v>
      </c>
      <c r="AC15" s="31">
        <v>22.169238315379392</v>
      </c>
      <c r="AD15" s="29">
        <v>6.2992605802628718</v>
      </c>
      <c r="AE15" s="30">
        <v>5.8597152873122909E-3</v>
      </c>
      <c r="AF15" s="30">
        <v>0.20010440650310285</v>
      </c>
      <c r="AG15" s="30">
        <v>10.56499105944622</v>
      </c>
      <c r="AH15" s="31">
        <v>5.5773693278820299E-2</v>
      </c>
      <c r="AI15" s="30">
        <v>12.166944798371212</v>
      </c>
      <c r="AJ15" s="30">
        <v>4.0133942461891507</v>
      </c>
      <c r="AK15" s="31">
        <v>25.155434249750986</v>
      </c>
      <c r="AL15" s="30">
        <v>5.287969225922927</v>
      </c>
      <c r="AM15" s="30">
        <v>1405.1247729291185</v>
      </c>
      <c r="AN15" s="31">
        <v>250.20590347791881</v>
      </c>
      <c r="AO15" s="30">
        <v>55.713594536602209</v>
      </c>
      <c r="AP15" s="30">
        <v>0</v>
      </c>
      <c r="AQ15" s="30">
        <v>1.2534682769452204E-3</v>
      </c>
      <c r="AR15" s="30">
        <v>30.638538228655168</v>
      </c>
      <c r="AS15" s="31">
        <v>0.57612781067801166</v>
      </c>
      <c r="AT15" s="30">
        <v>9.841447246633118</v>
      </c>
      <c r="AU15" s="31">
        <v>31.671659143277367</v>
      </c>
      <c r="AV15" s="30">
        <v>6.4298297310549479</v>
      </c>
      <c r="AW15" s="30">
        <v>0.62339902245416867</v>
      </c>
      <c r="AX15" s="30">
        <v>2.6857072106533557E-3</v>
      </c>
      <c r="AY15" s="30">
        <v>9.7617487760077779</v>
      </c>
      <c r="AZ15" s="30">
        <v>24.332716173112562</v>
      </c>
      <c r="BA15" s="31">
        <v>2.2702033638559742</v>
      </c>
      <c r="BB15" s="30">
        <v>0.32618539471276675</v>
      </c>
      <c r="BC15" s="30">
        <v>0.14846319146911427</v>
      </c>
      <c r="BD15" s="31">
        <v>2.1589305764951088</v>
      </c>
      <c r="BE15" s="62">
        <v>28.002711655350076</v>
      </c>
      <c r="BF15" s="30">
        <v>28.885472449321778</v>
      </c>
      <c r="BG15" s="30">
        <v>16.074466177102412</v>
      </c>
      <c r="BH15" s="30">
        <v>6.7708559024634276</v>
      </c>
      <c r="BI15" s="30">
        <v>0.85088232393961172</v>
      </c>
      <c r="BJ15" s="30">
        <v>28.482175679517223</v>
      </c>
      <c r="BK15" s="30">
        <v>5.8790513196145398</v>
      </c>
      <c r="BL15" s="31">
        <v>2.2287868525676471E-3</v>
      </c>
      <c r="BM15" s="30">
        <v>13.972190599448298</v>
      </c>
      <c r="BN15" s="30">
        <v>4.5947570500780479</v>
      </c>
      <c r="BO15" s="30">
        <v>1.9406700974968504E-2</v>
      </c>
      <c r="BP15" s="30">
        <v>2.2078289919002453E-3</v>
      </c>
      <c r="BQ15" s="30">
        <v>0.54684915441468007</v>
      </c>
      <c r="BR15" s="30">
        <v>5.4902508290324592</v>
      </c>
      <c r="BS15" s="70">
        <v>8.5793598206755544</v>
      </c>
      <c r="BT15" s="70">
        <v>1.7461879953763606</v>
      </c>
      <c r="BU15" s="30">
        <v>1.9150877801714412</v>
      </c>
      <c r="BV15" s="30">
        <v>1.6752052306002713E-2</v>
      </c>
      <c r="BW15" s="31">
        <v>0.12136007136475191</v>
      </c>
      <c r="BX15" s="30">
        <v>8.3081771164639022E-4</v>
      </c>
      <c r="BY15" s="30">
        <v>9.243706204781885E-3</v>
      </c>
      <c r="BZ15" s="30">
        <v>21.115553151716721</v>
      </c>
      <c r="CA15" s="30">
        <v>1.4797597704341077</v>
      </c>
      <c r="CB15" s="118">
        <v>0.28959751160076536</v>
      </c>
      <c r="CC15" s="30">
        <v>3.3108477678647739</v>
      </c>
      <c r="CD15" s="119">
        <v>0.99437248448468718</v>
      </c>
      <c r="CE15" s="30">
        <v>0</v>
      </c>
      <c r="CF15" s="30">
        <v>0</v>
      </c>
      <c r="CG15" s="31">
        <v>0</v>
      </c>
      <c r="CH15" s="11"/>
      <c r="CI15" s="11"/>
      <c r="CJ15" s="29">
        <v>238372</v>
      </c>
      <c r="CK15" s="30">
        <v>0</v>
      </c>
      <c r="CL15" s="31">
        <v>0</v>
      </c>
      <c r="CM15" s="30">
        <v>0</v>
      </c>
      <c r="CN15" s="30">
        <v>-815</v>
      </c>
      <c r="CO15" s="31">
        <v>0</v>
      </c>
      <c r="CP15" s="151">
        <v>33326</v>
      </c>
      <c r="CQ15" s="152">
        <f t="shared" si="10"/>
        <v>270883</v>
      </c>
      <c r="CR15" s="153">
        <f t="shared" si="11"/>
        <v>273188</v>
      </c>
      <c r="CS15" s="12"/>
      <c r="CT15" s="12"/>
      <c r="CU15" s="12"/>
    </row>
    <row r="16" spans="1:99" x14ac:dyDescent="0.2">
      <c r="A16" s="23" t="s">
        <v>12</v>
      </c>
      <c r="B16" s="94" t="s">
        <v>204</v>
      </c>
      <c r="C16" s="172">
        <f t="shared" si="9"/>
        <v>413635.99999999994</v>
      </c>
      <c r="D16" s="29">
        <v>830.31288756757192</v>
      </c>
      <c r="E16" s="30">
        <v>63.12456254019385</v>
      </c>
      <c r="F16" s="30">
        <v>42.612408691197118</v>
      </c>
      <c r="G16" s="62">
        <v>597.37608341052771</v>
      </c>
      <c r="H16" s="30">
        <v>1547.0046965913671</v>
      </c>
      <c r="I16" s="30">
        <v>42401.326989027868</v>
      </c>
      <c r="J16" s="30">
        <v>45869.923113543256</v>
      </c>
      <c r="K16" s="30">
        <v>29754.957155313681</v>
      </c>
      <c r="L16" s="30">
        <v>2862.4825352106418</v>
      </c>
      <c r="M16" s="30">
        <v>17744.957414397326</v>
      </c>
      <c r="N16" s="30">
        <v>300.18550224078166</v>
      </c>
      <c r="O16" s="30">
        <v>18.500617481661799</v>
      </c>
      <c r="P16" s="30">
        <v>161.18380613130105</v>
      </c>
      <c r="Q16" s="30">
        <v>81.932242407038984</v>
      </c>
      <c r="R16" s="30">
        <v>3709.6073498039254</v>
      </c>
      <c r="S16" s="30">
        <v>2321.4731249064457</v>
      </c>
      <c r="T16" s="30">
        <v>323.55146489300864</v>
      </c>
      <c r="U16" s="30">
        <v>3953.2265484330796</v>
      </c>
      <c r="V16" s="30">
        <v>689.70842313422384</v>
      </c>
      <c r="W16" s="30">
        <v>2798.0108750307963</v>
      </c>
      <c r="X16" s="30">
        <v>4542.9310473987052</v>
      </c>
      <c r="Y16" s="30">
        <v>169324.69090458754</v>
      </c>
      <c r="Z16" s="30">
        <v>346.73460694789424</v>
      </c>
      <c r="AA16" s="30">
        <v>18007.93911330949</v>
      </c>
      <c r="AB16" s="30">
        <v>3889.6479450307243</v>
      </c>
      <c r="AC16" s="31">
        <v>2701.202875137978</v>
      </c>
      <c r="AD16" s="29">
        <v>322.88700880016842</v>
      </c>
      <c r="AE16" s="30">
        <v>41.357014755412067</v>
      </c>
      <c r="AF16" s="30">
        <v>24.23654137742637</v>
      </c>
      <c r="AG16" s="30">
        <v>253.73307441988965</v>
      </c>
      <c r="AH16" s="31">
        <v>3.3374238352423542</v>
      </c>
      <c r="AI16" s="30">
        <v>612.49699108370146</v>
      </c>
      <c r="AJ16" s="30">
        <v>1684.9808981268461</v>
      </c>
      <c r="AK16" s="31">
        <v>2550.4733273861152</v>
      </c>
      <c r="AL16" s="30">
        <v>1337.1342971162151</v>
      </c>
      <c r="AM16" s="30">
        <v>12502.813953474284</v>
      </c>
      <c r="AN16" s="31">
        <v>12284.429954609985</v>
      </c>
      <c r="AO16" s="30">
        <v>3559.4681433935066</v>
      </c>
      <c r="AP16" s="30">
        <v>4.2933265798252584</v>
      </c>
      <c r="AQ16" s="30">
        <v>10.723805115649032</v>
      </c>
      <c r="AR16" s="30">
        <v>267.06172458946713</v>
      </c>
      <c r="AS16" s="31">
        <v>49.471410051817529</v>
      </c>
      <c r="AT16" s="30">
        <v>431.82825738889596</v>
      </c>
      <c r="AU16" s="31">
        <v>288.90820172128758</v>
      </c>
      <c r="AV16" s="30">
        <v>280.0555789535926</v>
      </c>
      <c r="AW16" s="30">
        <v>85.213898018007015</v>
      </c>
      <c r="AX16" s="30">
        <v>791.33600989206332</v>
      </c>
      <c r="AY16" s="30">
        <v>54.516269082282072</v>
      </c>
      <c r="AZ16" s="30">
        <v>630.38516810265492</v>
      </c>
      <c r="BA16" s="31">
        <v>260.74101443640444</v>
      </c>
      <c r="BB16" s="30">
        <v>636.34800026386506</v>
      </c>
      <c r="BC16" s="30">
        <v>30.243163791502177</v>
      </c>
      <c r="BD16" s="31">
        <v>274.90301123555395</v>
      </c>
      <c r="BE16" s="62">
        <v>2166.3874390256638</v>
      </c>
      <c r="BF16" s="30">
        <v>290.6308788680397</v>
      </c>
      <c r="BG16" s="30">
        <v>1517.6596484206591</v>
      </c>
      <c r="BH16" s="30">
        <v>340.66660653110847</v>
      </c>
      <c r="BI16" s="30">
        <v>208.67956176439657</v>
      </c>
      <c r="BJ16" s="30">
        <v>1374.918142567871</v>
      </c>
      <c r="BK16" s="30">
        <v>583.5792757672541</v>
      </c>
      <c r="BL16" s="31">
        <v>1.0251847740581301</v>
      </c>
      <c r="BM16" s="30">
        <v>356.66344596863092</v>
      </c>
      <c r="BN16" s="30">
        <v>647.33634953362741</v>
      </c>
      <c r="BO16" s="30">
        <v>166.12305871681428</v>
      </c>
      <c r="BP16" s="30">
        <v>33.847186240042078</v>
      </c>
      <c r="BQ16" s="30">
        <v>312.46122240343391</v>
      </c>
      <c r="BR16" s="30">
        <v>7975.0663324188272</v>
      </c>
      <c r="BS16" s="70">
        <v>854.22651166939443</v>
      </c>
      <c r="BT16" s="70">
        <v>606.21636843987596</v>
      </c>
      <c r="BU16" s="30">
        <v>724.48477373912954</v>
      </c>
      <c r="BV16" s="30">
        <v>213.96168687755096</v>
      </c>
      <c r="BW16" s="31">
        <v>32.083962553289254</v>
      </c>
      <c r="BX16" s="30">
        <v>508.93092642355145</v>
      </c>
      <c r="BY16" s="30">
        <v>38.059637910880326</v>
      </c>
      <c r="BZ16" s="30">
        <v>116.38841263744692</v>
      </c>
      <c r="CA16" s="30">
        <v>52.399002343605865</v>
      </c>
      <c r="CB16" s="118">
        <v>32.879277997644657</v>
      </c>
      <c r="CC16" s="30">
        <v>62.550530663600121</v>
      </c>
      <c r="CD16" s="119">
        <v>260.79281497370431</v>
      </c>
      <c r="CE16" s="30">
        <v>0</v>
      </c>
      <c r="CF16" s="30">
        <v>0</v>
      </c>
      <c r="CG16" s="31">
        <v>0</v>
      </c>
      <c r="CH16" s="11"/>
      <c r="CI16" s="11"/>
      <c r="CJ16" s="29">
        <v>297566</v>
      </c>
      <c r="CK16" s="30">
        <v>0</v>
      </c>
      <c r="CL16" s="31">
        <v>0</v>
      </c>
      <c r="CM16" s="30">
        <v>1902</v>
      </c>
      <c r="CN16" s="30">
        <v>-8188</v>
      </c>
      <c r="CO16" s="31">
        <v>0</v>
      </c>
      <c r="CP16" s="151">
        <v>403934</v>
      </c>
      <c r="CQ16" s="152">
        <f t="shared" si="10"/>
        <v>695214</v>
      </c>
      <c r="CR16" s="153">
        <f t="shared" si="11"/>
        <v>1108850</v>
      </c>
      <c r="CS16" s="12"/>
      <c r="CT16" s="12"/>
    </row>
    <row r="17" spans="1:98" x14ac:dyDescent="0.2">
      <c r="A17" s="23" t="s">
        <v>13</v>
      </c>
      <c r="B17" s="94" t="s">
        <v>205</v>
      </c>
      <c r="C17" s="172">
        <f t="shared" si="9"/>
        <v>98854.000000000015</v>
      </c>
      <c r="D17" s="29">
        <v>221.1926730576929</v>
      </c>
      <c r="E17" s="30">
        <v>95.276713317604489</v>
      </c>
      <c r="F17" s="30">
        <v>1.1503234495937689</v>
      </c>
      <c r="G17" s="62">
        <v>44.455609464828939</v>
      </c>
      <c r="H17" s="30">
        <v>570.488176963623</v>
      </c>
      <c r="I17" s="30">
        <v>1826.6260796957156</v>
      </c>
      <c r="J17" s="30">
        <v>19705.312111483407</v>
      </c>
      <c r="K17" s="30">
        <v>406.4208479128576</v>
      </c>
      <c r="L17" s="30">
        <v>87.59001950238742</v>
      </c>
      <c r="M17" s="30">
        <v>62.618543808011182</v>
      </c>
      <c r="N17" s="30">
        <v>22.367297722367546</v>
      </c>
      <c r="O17" s="30">
        <v>12.943722860751322</v>
      </c>
      <c r="P17" s="30">
        <v>574.57430586213104</v>
      </c>
      <c r="Q17" s="30">
        <v>20.980271500799301</v>
      </c>
      <c r="R17" s="30">
        <v>219.78129069830962</v>
      </c>
      <c r="S17" s="30">
        <v>195.34065821385991</v>
      </c>
      <c r="T17" s="30">
        <v>115.15963565397105</v>
      </c>
      <c r="U17" s="30">
        <v>344.07524225856423</v>
      </c>
      <c r="V17" s="30">
        <v>82.754602591779218</v>
      </c>
      <c r="W17" s="30">
        <v>244.17305142452594</v>
      </c>
      <c r="X17" s="30">
        <v>283.10032999844839</v>
      </c>
      <c r="Y17" s="30">
        <v>898.62266421139475</v>
      </c>
      <c r="Z17" s="30">
        <v>9.1159120886804352</v>
      </c>
      <c r="AA17" s="30">
        <v>72.723058660763314</v>
      </c>
      <c r="AB17" s="30">
        <v>64.036446419255924</v>
      </c>
      <c r="AC17" s="31">
        <v>122.84832682121704</v>
      </c>
      <c r="AD17" s="29">
        <v>279.57690359252837</v>
      </c>
      <c r="AE17" s="30">
        <v>115.43087391117876</v>
      </c>
      <c r="AF17" s="30">
        <v>76.173461139236025</v>
      </c>
      <c r="AG17" s="30">
        <v>317.42373567050413</v>
      </c>
      <c r="AH17" s="31">
        <v>11.217779974012476</v>
      </c>
      <c r="AI17" s="30">
        <v>224.17283396156688</v>
      </c>
      <c r="AJ17" s="30">
        <v>261.47465240460667</v>
      </c>
      <c r="AK17" s="31">
        <v>365.34708359925918</v>
      </c>
      <c r="AL17" s="30">
        <v>84.137364369318931</v>
      </c>
      <c r="AM17" s="30">
        <v>2539.388368763206</v>
      </c>
      <c r="AN17" s="31">
        <v>2381.369667750057</v>
      </c>
      <c r="AO17" s="30">
        <v>1522.0676550306937</v>
      </c>
      <c r="AP17" s="30">
        <v>5.6318903923605816</v>
      </c>
      <c r="AQ17" s="30">
        <v>0.88552628530419419</v>
      </c>
      <c r="AR17" s="30">
        <v>737.83125406710326</v>
      </c>
      <c r="AS17" s="31">
        <v>44.48969062551825</v>
      </c>
      <c r="AT17" s="30">
        <v>120.37857700050465</v>
      </c>
      <c r="AU17" s="31">
        <v>790.69574362599485</v>
      </c>
      <c r="AV17" s="30">
        <v>28.513013592008779</v>
      </c>
      <c r="AW17" s="30">
        <v>71.874772979721783</v>
      </c>
      <c r="AX17" s="30">
        <v>399.666934153537</v>
      </c>
      <c r="AY17" s="30">
        <v>40.651769703230514</v>
      </c>
      <c r="AZ17" s="30">
        <v>76.823806242048249</v>
      </c>
      <c r="BA17" s="31">
        <v>50.941951578508146</v>
      </c>
      <c r="BB17" s="30">
        <v>82.796675531396602</v>
      </c>
      <c r="BC17" s="30">
        <v>5.2200101910864669</v>
      </c>
      <c r="BD17" s="31">
        <v>557.49803295546883</v>
      </c>
      <c r="BE17" s="62">
        <v>1276.5426009896385</v>
      </c>
      <c r="BF17" s="30">
        <v>92.465081742040965</v>
      </c>
      <c r="BG17" s="30">
        <v>152.29023254505157</v>
      </c>
      <c r="BH17" s="30">
        <v>287.87909097468554</v>
      </c>
      <c r="BI17" s="30">
        <v>209.63265186505356</v>
      </c>
      <c r="BJ17" s="30">
        <v>169.48074040642507</v>
      </c>
      <c r="BK17" s="30">
        <v>42.916356147787326</v>
      </c>
      <c r="BL17" s="31">
        <v>14.776023918108745</v>
      </c>
      <c r="BM17" s="30">
        <v>109.02154839704002</v>
      </c>
      <c r="BN17" s="30">
        <v>47.219113299865136</v>
      </c>
      <c r="BO17" s="30">
        <v>5.0313402730476753</v>
      </c>
      <c r="BP17" s="30">
        <v>83.744890645841821</v>
      </c>
      <c r="BQ17" s="30">
        <v>391.12844642509845</v>
      </c>
      <c r="BR17" s="30">
        <v>125.90829680496711</v>
      </c>
      <c r="BS17" s="70">
        <v>53377.228788969362</v>
      </c>
      <c r="BT17" s="70">
        <v>2264.2196226991828</v>
      </c>
      <c r="BU17" s="30">
        <v>996.3434941732196</v>
      </c>
      <c r="BV17" s="30">
        <v>1169.0573587994256</v>
      </c>
      <c r="BW17" s="31">
        <v>73.0971915873277</v>
      </c>
      <c r="BX17" s="30">
        <v>81.171546726957146</v>
      </c>
      <c r="BY17" s="30">
        <v>30.028283885925468</v>
      </c>
      <c r="BZ17" s="30">
        <v>44.650377330408702</v>
      </c>
      <c r="CA17" s="30">
        <v>93.749910053129085</v>
      </c>
      <c r="CB17" s="118">
        <v>38.914837235473954</v>
      </c>
      <c r="CC17" s="30">
        <v>13.41181847951375</v>
      </c>
      <c r="CD17" s="119">
        <v>168.68241089293508</v>
      </c>
      <c r="CE17" s="30">
        <v>0</v>
      </c>
      <c r="CF17" s="30">
        <v>0</v>
      </c>
      <c r="CG17" s="31">
        <v>0</v>
      </c>
      <c r="CH17" s="11"/>
      <c r="CI17" s="11"/>
      <c r="CJ17" s="29">
        <v>661666</v>
      </c>
      <c r="CK17" s="30">
        <v>0</v>
      </c>
      <c r="CL17" s="31">
        <v>0</v>
      </c>
      <c r="CM17" s="30">
        <v>2854</v>
      </c>
      <c r="CN17" s="30">
        <v>74142</v>
      </c>
      <c r="CO17" s="31">
        <v>0</v>
      </c>
      <c r="CP17" s="151">
        <v>870791</v>
      </c>
      <c r="CQ17" s="152">
        <f t="shared" si="10"/>
        <v>1609453</v>
      </c>
      <c r="CR17" s="153">
        <f t="shared" si="11"/>
        <v>1708307</v>
      </c>
      <c r="CS17" s="12"/>
      <c r="CT17" s="12"/>
    </row>
    <row r="18" spans="1:98" x14ac:dyDescent="0.2">
      <c r="A18" s="23" t="s">
        <v>14</v>
      </c>
      <c r="B18" s="94" t="s">
        <v>206</v>
      </c>
      <c r="C18" s="172">
        <f t="shared" si="9"/>
        <v>184131.00000000006</v>
      </c>
      <c r="D18" s="29">
        <v>182.31915392441059</v>
      </c>
      <c r="E18" s="30">
        <v>165.66270563793248</v>
      </c>
      <c r="F18" s="30">
        <v>2.8968454582622569</v>
      </c>
      <c r="G18" s="62">
        <v>13.011440293155095</v>
      </c>
      <c r="H18" s="30">
        <v>242.69907790368148</v>
      </c>
      <c r="I18" s="30">
        <v>2205.6451496257337</v>
      </c>
      <c r="J18" s="30">
        <v>1809.698218609617</v>
      </c>
      <c r="K18" s="30">
        <v>135969.91670353073</v>
      </c>
      <c r="L18" s="30">
        <v>1401.1481451049033</v>
      </c>
      <c r="M18" s="30">
        <v>40.829094568954098</v>
      </c>
      <c r="N18" s="30">
        <v>10.043430834994673</v>
      </c>
      <c r="O18" s="30">
        <v>1.9024405934514053</v>
      </c>
      <c r="P18" s="30">
        <v>15.748443365099691</v>
      </c>
      <c r="Q18" s="30">
        <v>5.1073274542309637</v>
      </c>
      <c r="R18" s="30">
        <v>903.44368349576007</v>
      </c>
      <c r="S18" s="30">
        <v>87.230720506309538</v>
      </c>
      <c r="T18" s="30">
        <v>82.715843593205534</v>
      </c>
      <c r="U18" s="30">
        <v>628.45735953249846</v>
      </c>
      <c r="V18" s="30">
        <v>91.781238736671256</v>
      </c>
      <c r="W18" s="30">
        <v>291.6540938949471</v>
      </c>
      <c r="X18" s="30">
        <v>468.28325067911311</v>
      </c>
      <c r="Y18" s="30">
        <v>29018.670831135427</v>
      </c>
      <c r="Z18" s="30">
        <v>53.148202849772268</v>
      </c>
      <c r="AA18" s="30">
        <v>2886.056799218678</v>
      </c>
      <c r="AB18" s="30">
        <v>626.29523856454921</v>
      </c>
      <c r="AC18" s="31">
        <v>79.53803040548263</v>
      </c>
      <c r="AD18" s="29">
        <v>26.38933403982039</v>
      </c>
      <c r="AE18" s="30">
        <v>30.249796296544275</v>
      </c>
      <c r="AF18" s="30">
        <v>18.21516138143291</v>
      </c>
      <c r="AG18" s="30">
        <v>69.647102697357241</v>
      </c>
      <c r="AH18" s="31">
        <v>0.79417808844519411</v>
      </c>
      <c r="AI18" s="30">
        <v>121.2851645204999</v>
      </c>
      <c r="AJ18" s="30">
        <v>95.160881602965745</v>
      </c>
      <c r="AK18" s="31">
        <v>775.7364074888161</v>
      </c>
      <c r="AL18" s="30">
        <v>39.580261961726102</v>
      </c>
      <c r="AM18" s="30">
        <v>664.47751197623415</v>
      </c>
      <c r="AN18" s="31">
        <v>489.37612127990587</v>
      </c>
      <c r="AO18" s="30">
        <v>409.23844454958333</v>
      </c>
      <c r="AP18" s="30">
        <v>1.7576211543857314</v>
      </c>
      <c r="AQ18" s="30">
        <v>2.8062598395387286</v>
      </c>
      <c r="AR18" s="30">
        <v>25.483237161779769</v>
      </c>
      <c r="AS18" s="31">
        <v>2.0043722757945122</v>
      </c>
      <c r="AT18" s="30">
        <v>16.272126602036458</v>
      </c>
      <c r="AU18" s="31">
        <v>61.420599920224781</v>
      </c>
      <c r="AV18" s="30">
        <v>11.679519048057355</v>
      </c>
      <c r="AW18" s="30">
        <v>0.89134300751422646</v>
      </c>
      <c r="AX18" s="30">
        <v>0.29453171176184156</v>
      </c>
      <c r="AY18" s="30">
        <v>1.7453162792601356</v>
      </c>
      <c r="AZ18" s="30">
        <v>11.997997310304454</v>
      </c>
      <c r="BA18" s="31">
        <v>7.521643015525326</v>
      </c>
      <c r="BB18" s="30">
        <v>1.8803717879169286</v>
      </c>
      <c r="BC18" s="30">
        <v>0.87254251600618549</v>
      </c>
      <c r="BD18" s="31">
        <v>45.077777935296623</v>
      </c>
      <c r="BE18" s="62">
        <v>477.93795770623643</v>
      </c>
      <c r="BF18" s="30">
        <v>12.516408156970455</v>
      </c>
      <c r="BG18" s="30">
        <v>68.705015136757254</v>
      </c>
      <c r="BH18" s="30">
        <v>166.66836779277079</v>
      </c>
      <c r="BI18" s="30">
        <v>30.765427931242197</v>
      </c>
      <c r="BJ18" s="30">
        <v>61.273279232071609</v>
      </c>
      <c r="BK18" s="30">
        <v>16.385993593810532</v>
      </c>
      <c r="BL18" s="31">
        <v>0.7697655630134167</v>
      </c>
      <c r="BM18" s="30">
        <v>18.585760698597163</v>
      </c>
      <c r="BN18" s="30">
        <v>17.903728188187142</v>
      </c>
      <c r="BO18" s="30">
        <v>0.15983200749754642</v>
      </c>
      <c r="BP18" s="30">
        <v>9.5244918400401843</v>
      </c>
      <c r="BQ18" s="30">
        <v>54.955781942527722</v>
      </c>
      <c r="BR18" s="30">
        <v>161.38470273889175</v>
      </c>
      <c r="BS18" s="70">
        <v>2262.402674383316</v>
      </c>
      <c r="BT18" s="70">
        <v>197.91288063333803</v>
      </c>
      <c r="BU18" s="30">
        <v>25.267110130631899</v>
      </c>
      <c r="BV18" s="30">
        <v>118.71504048058979</v>
      </c>
      <c r="BW18" s="31">
        <v>3.8394360935098479</v>
      </c>
      <c r="BX18" s="30">
        <v>42.870585839734787</v>
      </c>
      <c r="BY18" s="30">
        <v>5.6498291199591213</v>
      </c>
      <c r="BZ18" s="30">
        <v>0.31773402975034515</v>
      </c>
      <c r="CA18" s="30">
        <v>62.435033456299031</v>
      </c>
      <c r="CB18" s="118">
        <v>79.140482766225432</v>
      </c>
      <c r="CC18" s="30">
        <v>11.759050560139629</v>
      </c>
      <c r="CD18" s="119">
        <v>7.3945350116032644</v>
      </c>
      <c r="CE18" s="30">
        <v>0</v>
      </c>
      <c r="CF18" s="30">
        <v>0</v>
      </c>
      <c r="CG18" s="31">
        <v>0</v>
      </c>
      <c r="CH18" s="11"/>
      <c r="CI18" s="11"/>
      <c r="CJ18" s="29">
        <v>290474</v>
      </c>
      <c r="CK18" s="30">
        <v>0</v>
      </c>
      <c r="CL18" s="31">
        <v>0</v>
      </c>
      <c r="CM18" s="30">
        <v>0</v>
      </c>
      <c r="CN18" s="30">
        <v>-47981</v>
      </c>
      <c r="CO18" s="31">
        <v>0</v>
      </c>
      <c r="CP18" s="151">
        <v>971508</v>
      </c>
      <c r="CQ18" s="152">
        <f t="shared" si="10"/>
        <v>1214001</v>
      </c>
      <c r="CR18" s="153">
        <f t="shared" si="11"/>
        <v>1398132</v>
      </c>
      <c r="CS18" s="12"/>
      <c r="CT18" s="12"/>
    </row>
    <row r="19" spans="1:98" x14ac:dyDescent="0.2">
      <c r="A19" s="23" t="s">
        <v>15</v>
      </c>
      <c r="B19" s="94" t="s">
        <v>207</v>
      </c>
      <c r="C19" s="172">
        <f t="shared" si="9"/>
        <v>1079892</v>
      </c>
      <c r="D19" s="29">
        <v>2643.7832741605134</v>
      </c>
      <c r="E19" s="30">
        <v>10042.691329539848</v>
      </c>
      <c r="F19" s="30">
        <v>51.210042973006331</v>
      </c>
      <c r="G19" s="62">
        <v>1735.9349388777134</v>
      </c>
      <c r="H19" s="30">
        <v>7973.6896917203503</v>
      </c>
      <c r="I19" s="30">
        <v>4078.0848665096701</v>
      </c>
      <c r="J19" s="30">
        <v>1646.8831606743775</v>
      </c>
      <c r="K19" s="30">
        <v>1301.0555350031059</v>
      </c>
      <c r="L19" s="30">
        <v>274001.08485020656</v>
      </c>
      <c r="M19" s="30">
        <v>17700.032276188056</v>
      </c>
      <c r="N19" s="30">
        <v>1547.6179748171749</v>
      </c>
      <c r="O19" s="30">
        <v>1105.1317098115364</v>
      </c>
      <c r="P19" s="30">
        <v>14031.154364897922</v>
      </c>
      <c r="Q19" s="30">
        <v>452.53393178670296</v>
      </c>
      <c r="R19" s="30">
        <v>15071.812844423814</v>
      </c>
      <c r="S19" s="30">
        <v>20258.801630238373</v>
      </c>
      <c r="T19" s="30">
        <v>12120.462607828858</v>
      </c>
      <c r="U19" s="30">
        <v>27797.594465307899</v>
      </c>
      <c r="V19" s="30">
        <v>1807.034363855088</v>
      </c>
      <c r="W19" s="30">
        <v>10028.342205404011</v>
      </c>
      <c r="X19" s="30">
        <v>9545.7269422209793</v>
      </c>
      <c r="Y19" s="30">
        <v>9120.5241595763528</v>
      </c>
      <c r="Z19" s="30">
        <v>1599.7217408534757</v>
      </c>
      <c r="AA19" s="30">
        <v>144838.95334193521</v>
      </c>
      <c r="AB19" s="30">
        <v>12256.643343931984</v>
      </c>
      <c r="AC19" s="31">
        <v>3952.1039877743501</v>
      </c>
      <c r="AD19" s="29">
        <v>58411.458269903225</v>
      </c>
      <c r="AE19" s="30">
        <v>140.29747441501488</v>
      </c>
      <c r="AF19" s="30">
        <v>161.78188091499001</v>
      </c>
      <c r="AG19" s="30">
        <v>959.69739645895277</v>
      </c>
      <c r="AH19" s="31">
        <v>30.573140556891843</v>
      </c>
      <c r="AI19" s="30">
        <v>75593.067381066925</v>
      </c>
      <c r="AJ19" s="30">
        <v>15927.818250190703</v>
      </c>
      <c r="AK19" s="31">
        <v>78253.333353741924</v>
      </c>
      <c r="AL19" s="30">
        <v>668.67107422943945</v>
      </c>
      <c r="AM19" s="30">
        <v>72281.224661563494</v>
      </c>
      <c r="AN19" s="31">
        <v>53233.118167570603</v>
      </c>
      <c r="AO19" s="30">
        <v>14275.919479688891</v>
      </c>
      <c r="AP19" s="30">
        <v>14.444307236034911</v>
      </c>
      <c r="AQ19" s="30">
        <v>62.562062765282683</v>
      </c>
      <c r="AR19" s="30">
        <v>3801.3362159264152</v>
      </c>
      <c r="AS19" s="31">
        <v>309.55608968648096</v>
      </c>
      <c r="AT19" s="30">
        <v>1638.173463003624</v>
      </c>
      <c r="AU19" s="31">
        <v>1463.1462030894907</v>
      </c>
      <c r="AV19" s="30">
        <v>1583.3670465471614</v>
      </c>
      <c r="AW19" s="30">
        <v>190.95345375320687</v>
      </c>
      <c r="AX19" s="30">
        <v>23.435836976404516</v>
      </c>
      <c r="AY19" s="30">
        <v>418.0749466947027</v>
      </c>
      <c r="AZ19" s="30">
        <v>2710.4840494669952</v>
      </c>
      <c r="BA19" s="31">
        <v>507.30071581964376</v>
      </c>
      <c r="BB19" s="30">
        <v>218.80274576661714</v>
      </c>
      <c r="BC19" s="30">
        <v>29.368363562700289</v>
      </c>
      <c r="BD19" s="31">
        <v>365.98847360825152</v>
      </c>
      <c r="BE19" s="62">
        <v>11134.004427161028</v>
      </c>
      <c r="BF19" s="30">
        <v>4218.5366518684677</v>
      </c>
      <c r="BG19" s="30">
        <v>4173.0317540029664</v>
      </c>
      <c r="BH19" s="30">
        <v>3798.6331807465958</v>
      </c>
      <c r="BI19" s="30">
        <v>237.80588728065675</v>
      </c>
      <c r="BJ19" s="30">
        <v>2772.7221671480843</v>
      </c>
      <c r="BK19" s="30">
        <v>932.12004067274916</v>
      </c>
      <c r="BL19" s="31">
        <v>479.34897087985053</v>
      </c>
      <c r="BM19" s="30">
        <v>1889.5223496508584</v>
      </c>
      <c r="BN19" s="30">
        <v>429.80870835178769</v>
      </c>
      <c r="BO19" s="30">
        <v>76.072679855450701</v>
      </c>
      <c r="BP19" s="30">
        <v>57.862332895690727</v>
      </c>
      <c r="BQ19" s="30">
        <v>936.58689393711074</v>
      </c>
      <c r="BR19" s="30">
        <v>3683.5612152752692</v>
      </c>
      <c r="BS19" s="70">
        <v>1259.3743007593857</v>
      </c>
      <c r="BT19" s="70">
        <v>1300.0188331343725</v>
      </c>
      <c r="BU19" s="30">
        <v>453.70785509596061</v>
      </c>
      <c r="BV19" s="30">
        <v>274.67229033660379</v>
      </c>
      <c r="BW19" s="31">
        <v>32.102801108259889</v>
      </c>
      <c r="BX19" s="30">
        <v>680.76855466868255</v>
      </c>
      <c r="BY19" s="30">
        <v>44.761419162674159</v>
      </c>
      <c r="BZ19" s="30">
        <v>153.561973240008</v>
      </c>
      <c r="CA19" s="30">
        <v>409.06800417060515</v>
      </c>
      <c r="CB19" s="118">
        <v>2012.8976115819132</v>
      </c>
      <c r="CC19" s="30">
        <v>2354.5723217965269</v>
      </c>
      <c r="CD19" s="119">
        <v>46114.312690497507</v>
      </c>
      <c r="CE19" s="30">
        <v>0</v>
      </c>
      <c r="CF19" s="30">
        <v>0</v>
      </c>
      <c r="CG19" s="31">
        <v>0</v>
      </c>
      <c r="CH19" s="11"/>
      <c r="CI19" s="11"/>
      <c r="CJ19" s="29">
        <v>93996</v>
      </c>
      <c r="CK19" s="30">
        <v>329</v>
      </c>
      <c r="CL19" s="31">
        <v>0</v>
      </c>
      <c r="CM19" s="30">
        <v>4884</v>
      </c>
      <c r="CN19" s="30">
        <v>-1781</v>
      </c>
      <c r="CO19" s="31">
        <v>0</v>
      </c>
      <c r="CP19" s="151">
        <v>658880</v>
      </c>
      <c r="CQ19" s="152">
        <f t="shared" si="10"/>
        <v>756308</v>
      </c>
      <c r="CR19" s="153">
        <f t="shared" si="11"/>
        <v>1836200</v>
      </c>
      <c r="CS19" s="12"/>
      <c r="CT19" s="12"/>
    </row>
    <row r="20" spans="1:98" x14ac:dyDescent="0.2">
      <c r="A20" s="23" t="s">
        <v>16</v>
      </c>
      <c r="B20" s="94" t="s">
        <v>208</v>
      </c>
      <c r="C20" s="172">
        <f t="shared" si="9"/>
        <v>819990.99999999988</v>
      </c>
      <c r="D20" s="29">
        <v>6932.9093892477404</v>
      </c>
      <c r="E20" s="30">
        <v>351.01734956159555</v>
      </c>
      <c r="F20" s="30">
        <v>14.111956582703918</v>
      </c>
      <c r="G20" s="62">
        <v>960.6003531366124</v>
      </c>
      <c r="H20" s="30">
        <v>89963.887055352054</v>
      </c>
      <c r="I20" s="30">
        <v>1416.7443286798855</v>
      </c>
      <c r="J20" s="30">
        <v>4152.7642148413406</v>
      </c>
      <c r="K20" s="30">
        <v>3417.2252898508523</v>
      </c>
      <c r="L20" s="30">
        <v>7029.3937378270093</v>
      </c>
      <c r="M20" s="30">
        <v>195070.16043657818</v>
      </c>
      <c r="N20" s="30">
        <v>43348.72071344647</v>
      </c>
      <c r="O20" s="30">
        <v>274.34328458915616</v>
      </c>
      <c r="P20" s="30">
        <v>20666.786593014436</v>
      </c>
      <c r="Q20" s="30">
        <v>6665.6216230976324</v>
      </c>
      <c r="R20" s="30">
        <v>19353.88614993689</v>
      </c>
      <c r="S20" s="30">
        <v>9639.0065516522209</v>
      </c>
      <c r="T20" s="30">
        <v>1578.1364515059354</v>
      </c>
      <c r="U20" s="30">
        <v>14838.730277398317</v>
      </c>
      <c r="V20" s="30">
        <v>7477.1540130911362</v>
      </c>
      <c r="W20" s="30">
        <v>7298.8322209611142</v>
      </c>
      <c r="X20" s="30">
        <v>11949.034406878467</v>
      </c>
      <c r="Y20" s="30">
        <v>11453.977481129217</v>
      </c>
      <c r="Z20" s="30">
        <v>217.95149529836607</v>
      </c>
      <c r="AA20" s="30">
        <v>7742.8496445489782</v>
      </c>
      <c r="AB20" s="30">
        <v>3157.8140057297669</v>
      </c>
      <c r="AC20" s="31">
        <v>1700.3063250651546</v>
      </c>
      <c r="AD20" s="29">
        <v>2119.6500867510522</v>
      </c>
      <c r="AE20" s="30">
        <v>138.00946919477801</v>
      </c>
      <c r="AF20" s="30">
        <v>116.29128672470981</v>
      </c>
      <c r="AG20" s="30">
        <v>1907.4291348947438</v>
      </c>
      <c r="AH20" s="31">
        <v>23.113239285102029</v>
      </c>
      <c r="AI20" s="30">
        <v>2729.9535829214437</v>
      </c>
      <c r="AJ20" s="30">
        <v>1002.1997370288411</v>
      </c>
      <c r="AK20" s="31">
        <v>5287.4186441610736</v>
      </c>
      <c r="AL20" s="30">
        <v>1471.2704090574234</v>
      </c>
      <c r="AM20" s="30">
        <v>42595.940545262732</v>
      </c>
      <c r="AN20" s="31">
        <v>46555.810887136926</v>
      </c>
      <c r="AO20" s="30">
        <v>7430.1222884848576</v>
      </c>
      <c r="AP20" s="30">
        <v>25.159898224532849</v>
      </c>
      <c r="AQ20" s="30">
        <v>12.576900984316239</v>
      </c>
      <c r="AR20" s="30">
        <v>2914.7502401897045</v>
      </c>
      <c r="AS20" s="31">
        <v>2294.8705424974432</v>
      </c>
      <c r="AT20" s="30">
        <v>1959.2255344717873</v>
      </c>
      <c r="AU20" s="31">
        <v>11007.707361167111</v>
      </c>
      <c r="AV20" s="30">
        <v>37793.45431746143</v>
      </c>
      <c r="AW20" s="30">
        <v>592.62787220962934</v>
      </c>
      <c r="AX20" s="30">
        <v>200.34762220442133</v>
      </c>
      <c r="AY20" s="30">
        <v>507.89889210748095</v>
      </c>
      <c r="AZ20" s="30">
        <v>4724.4262538553703</v>
      </c>
      <c r="BA20" s="31">
        <v>1189.5576110560419</v>
      </c>
      <c r="BB20" s="30">
        <v>3661.5138311306346</v>
      </c>
      <c r="BC20" s="30">
        <v>343.15404417785936</v>
      </c>
      <c r="BD20" s="31">
        <v>1539.0657289206531</v>
      </c>
      <c r="BE20" s="62">
        <v>10336.281289667426</v>
      </c>
      <c r="BF20" s="30">
        <v>2553.2124348750035</v>
      </c>
      <c r="BG20" s="30">
        <v>7580.4550478656347</v>
      </c>
      <c r="BH20" s="30">
        <v>2220.5703101001145</v>
      </c>
      <c r="BI20" s="30">
        <v>1263.3712164063586</v>
      </c>
      <c r="BJ20" s="30">
        <v>9705.5256871817401</v>
      </c>
      <c r="BK20" s="30">
        <v>2773.8075444180467</v>
      </c>
      <c r="BL20" s="31">
        <v>73.546429721594137</v>
      </c>
      <c r="BM20" s="30">
        <v>2013.2976120613368</v>
      </c>
      <c r="BN20" s="30">
        <v>3628.6816851965477</v>
      </c>
      <c r="BO20" s="30">
        <v>1649.4228752401345</v>
      </c>
      <c r="BP20" s="30">
        <v>175.14832603846241</v>
      </c>
      <c r="BQ20" s="30">
        <v>3804.8709551613201</v>
      </c>
      <c r="BR20" s="30">
        <v>75948.939937273826</v>
      </c>
      <c r="BS20" s="70">
        <v>16706.195781203802</v>
      </c>
      <c r="BT20" s="70">
        <v>9586.312004168778</v>
      </c>
      <c r="BU20" s="30">
        <v>4432.8791169134838</v>
      </c>
      <c r="BV20" s="30">
        <v>1225.4771159669344</v>
      </c>
      <c r="BW20" s="31">
        <v>337.24490016982838</v>
      </c>
      <c r="BX20" s="30">
        <v>253.3266537731381</v>
      </c>
      <c r="BY20" s="30">
        <v>509.14611906261399</v>
      </c>
      <c r="BZ20" s="30">
        <v>1552.6163624884794</v>
      </c>
      <c r="CA20" s="30">
        <v>663.62962012458547</v>
      </c>
      <c r="CB20" s="118">
        <v>187.49292159637048</v>
      </c>
      <c r="CC20" s="30">
        <v>168.46443435049386</v>
      </c>
      <c r="CD20" s="119">
        <v>3825.5723084105966</v>
      </c>
      <c r="CE20" s="30">
        <v>0</v>
      </c>
      <c r="CF20" s="30">
        <v>0</v>
      </c>
      <c r="CG20" s="31">
        <v>0</v>
      </c>
      <c r="CH20" s="11"/>
      <c r="CI20" s="11"/>
      <c r="CJ20" s="29">
        <v>334648</v>
      </c>
      <c r="CK20" s="30">
        <v>0</v>
      </c>
      <c r="CL20" s="31">
        <v>0</v>
      </c>
      <c r="CM20" s="30">
        <v>0</v>
      </c>
      <c r="CN20" s="30">
        <v>-98049</v>
      </c>
      <c r="CO20" s="31">
        <v>0</v>
      </c>
      <c r="CP20" s="151">
        <v>1026644</v>
      </c>
      <c r="CQ20" s="152">
        <f t="shared" si="10"/>
        <v>1263243</v>
      </c>
      <c r="CR20" s="153">
        <f t="shared" si="11"/>
        <v>2083234</v>
      </c>
      <c r="CS20" s="12"/>
      <c r="CT20" s="12"/>
    </row>
    <row r="21" spans="1:98" x14ac:dyDescent="0.2">
      <c r="A21" s="23" t="s">
        <v>17</v>
      </c>
      <c r="B21" s="94" t="s">
        <v>209</v>
      </c>
      <c r="C21" s="172">
        <f t="shared" si="9"/>
        <v>76717.999999999985</v>
      </c>
      <c r="D21" s="29">
        <v>97.097866425117985</v>
      </c>
      <c r="E21" s="30">
        <v>20.723954046492661</v>
      </c>
      <c r="F21" s="30">
        <v>8.6063351506723507</v>
      </c>
      <c r="G21" s="62">
        <v>13.47832862130007</v>
      </c>
      <c r="H21" s="30">
        <v>397.77721030018961</v>
      </c>
      <c r="I21" s="30">
        <v>96.43612546889635</v>
      </c>
      <c r="J21" s="30">
        <v>16.308653347265938</v>
      </c>
      <c r="K21" s="30">
        <v>227.90907229064933</v>
      </c>
      <c r="L21" s="30">
        <v>39.62455457242217</v>
      </c>
      <c r="M21" s="30">
        <v>825.20447176944117</v>
      </c>
      <c r="N21" s="30">
        <v>9068.9815381374938</v>
      </c>
      <c r="O21" s="30">
        <v>20.899754445612555</v>
      </c>
      <c r="P21" s="30">
        <v>47.784135465215201</v>
      </c>
      <c r="Q21" s="30">
        <v>32.861175865832955</v>
      </c>
      <c r="R21" s="30">
        <v>371.50069425028198</v>
      </c>
      <c r="S21" s="30">
        <v>93.591449580755878</v>
      </c>
      <c r="T21" s="30">
        <v>41.641218271868077</v>
      </c>
      <c r="U21" s="30">
        <v>197.12862746484564</v>
      </c>
      <c r="V21" s="30">
        <v>775.81940244537213</v>
      </c>
      <c r="W21" s="30">
        <v>136.45068816058233</v>
      </c>
      <c r="X21" s="30">
        <v>125.52678661800776</v>
      </c>
      <c r="Y21" s="30">
        <v>680.34262374950936</v>
      </c>
      <c r="Z21" s="30">
        <v>12.02217919437622</v>
      </c>
      <c r="AA21" s="30">
        <v>63.809356260107904</v>
      </c>
      <c r="AB21" s="30">
        <v>166.21014810589091</v>
      </c>
      <c r="AC21" s="31">
        <v>157.7132551342209</v>
      </c>
      <c r="AD21" s="29">
        <v>337.58676451897884</v>
      </c>
      <c r="AE21" s="30">
        <v>17.353210549970665</v>
      </c>
      <c r="AF21" s="30">
        <v>10.462635880805687</v>
      </c>
      <c r="AG21" s="30">
        <v>55.346823923541535</v>
      </c>
      <c r="AH21" s="31">
        <v>1.3036866533708278</v>
      </c>
      <c r="AI21" s="30">
        <v>131.1739143341662</v>
      </c>
      <c r="AJ21" s="30">
        <v>41.255260967979353</v>
      </c>
      <c r="AK21" s="31">
        <v>350.37256547716686</v>
      </c>
      <c r="AL21" s="30">
        <v>82.484750865602251</v>
      </c>
      <c r="AM21" s="30">
        <v>4612.910798397128</v>
      </c>
      <c r="AN21" s="31">
        <v>3361.5915100596262</v>
      </c>
      <c r="AO21" s="30">
        <v>836.30458605881142</v>
      </c>
      <c r="AP21" s="30">
        <v>0.47978812902132006</v>
      </c>
      <c r="AQ21" s="30">
        <v>1.9191694307260865</v>
      </c>
      <c r="AR21" s="30">
        <v>150.23248312227841</v>
      </c>
      <c r="AS21" s="31">
        <v>214.23984289280702</v>
      </c>
      <c r="AT21" s="30">
        <v>137.59519357633195</v>
      </c>
      <c r="AU21" s="31">
        <v>440.95320121323101</v>
      </c>
      <c r="AV21" s="30">
        <v>13684.29534263586</v>
      </c>
      <c r="AW21" s="30">
        <v>1635.630620458089</v>
      </c>
      <c r="AX21" s="30">
        <v>259.71493040948047</v>
      </c>
      <c r="AY21" s="30">
        <v>947.16461826775912</v>
      </c>
      <c r="AZ21" s="30">
        <v>1089.2171964301165</v>
      </c>
      <c r="BA21" s="31">
        <v>717.69916107060124</v>
      </c>
      <c r="BB21" s="30">
        <v>2959.6271245102598</v>
      </c>
      <c r="BC21" s="30">
        <v>295.08062948781577</v>
      </c>
      <c r="BD21" s="31">
        <v>235.01794194139242</v>
      </c>
      <c r="BE21" s="62">
        <v>2094.2575463748922</v>
      </c>
      <c r="BF21" s="30">
        <v>2798.9556741046636</v>
      </c>
      <c r="BG21" s="30">
        <v>981.40926392953861</v>
      </c>
      <c r="BH21" s="30">
        <v>221.97039079654132</v>
      </c>
      <c r="BI21" s="30">
        <v>469.05048365310574</v>
      </c>
      <c r="BJ21" s="30">
        <v>6074.5051872687272</v>
      </c>
      <c r="BK21" s="30">
        <v>525.39953552503982</v>
      </c>
      <c r="BL21" s="31">
        <v>2.7198613877098579</v>
      </c>
      <c r="BM21" s="30">
        <v>78.306304185585532</v>
      </c>
      <c r="BN21" s="30">
        <v>109.46829619321763</v>
      </c>
      <c r="BO21" s="30">
        <v>8.1203447972157878</v>
      </c>
      <c r="BP21" s="30">
        <v>7.384686948027805</v>
      </c>
      <c r="BQ21" s="30">
        <v>353.75976115635058</v>
      </c>
      <c r="BR21" s="30">
        <v>289.20553121462808</v>
      </c>
      <c r="BS21" s="70">
        <v>7333.4711707327806</v>
      </c>
      <c r="BT21" s="70">
        <v>3820.3850587565448</v>
      </c>
      <c r="BU21" s="30">
        <v>275.4317131130432</v>
      </c>
      <c r="BV21" s="30">
        <v>114.41861127757153</v>
      </c>
      <c r="BW21" s="31">
        <v>68.615087454113677</v>
      </c>
      <c r="BX21" s="30">
        <v>694.79530082370593</v>
      </c>
      <c r="BY21" s="30">
        <v>1195.4261984601064</v>
      </c>
      <c r="BZ21" s="30">
        <v>2224.0616173319322</v>
      </c>
      <c r="CA21" s="30">
        <v>159.6138729376558</v>
      </c>
      <c r="CB21" s="118">
        <v>375.28142292298247</v>
      </c>
      <c r="CC21" s="30">
        <v>13.173605283150501</v>
      </c>
      <c r="CD21" s="119">
        <v>86.350116965822011</v>
      </c>
      <c r="CE21" s="30">
        <v>0</v>
      </c>
      <c r="CF21" s="30">
        <v>0</v>
      </c>
      <c r="CG21" s="31">
        <v>0</v>
      </c>
      <c r="CH21" s="11"/>
      <c r="CI21" s="11"/>
      <c r="CJ21" s="29">
        <v>178681</v>
      </c>
      <c r="CK21" s="30">
        <v>6</v>
      </c>
      <c r="CL21" s="31">
        <v>0</v>
      </c>
      <c r="CM21" s="30">
        <v>0</v>
      </c>
      <c r="CN21" s="30">
        <v>2502</v>
      </c>
      <c r="CO21" s="31">
        <v>0</v>
      </c>
      <c r="CP21" s="151">
        <v>585</v>
      </c>
      <c r="CQ21" s="152">
        <f t="shared" si="10"/>
        <v>181774</v>
      </c>
      <c r="CR21" s="153">
        <f t="shared" si="11"/>
        <v>258492</v>
      </c>
      <c r="CS21" s="12"/>
      <c r="CT21" s="12"/>
    </row>
    <row r="22" spans="1:98" x14ac:dyDescent="0.2">
      <c r="A22" s="23" t="s">
        <v>18</v>
      </c>
      <c r="B22" s="94" t="s">
        <v>210</v>
      </c>
      <c r="C22" s="172">
        <f t="shared" si="9"/>
        <v>1165013.9999999995</v>
      </c>
      <c r="D22" s="29">
        <v>76556.169415512049</v>
      </c>
      <c r="E22" s="30">
        <v>1151.438827412459</v>
      </c>
      <c r="F22" s="30">
        <v>58.54493265390375</v>
      </c>
      <c r="G22" s="62">
        <v>6753.725233495672</v>
      </c>
      <c r="H22" s="30">
        <v>33688.408527920561</v>
      </c>
      <c r="I22" s="30">
        <v>703.79525014903356</v>
      </c>
      <c r="J22" s="30">
        <v>1898.5021541293854</v>
      </c>
      <c r="K22" s="30">
        <v>448.98339443263967</v>
      </c>
      <c r="L22" s="30">
        <v>5729.3251855000672</v>
      </c>
      <c r="M22" s="30">
        <v>1024.1844693593418</v>
      </c>
      <c r="N22" s="30">
        <v>901.68981281791525</v>
      </c>
      <c r="O22" s="30">
        <v>44869.177853183282</v>
      </c>
      <c r="P22" s="30">
        <v>23492.901055832848</v>
      </c>
      <c r="Q22" s="30">
        <v>642.30195048412315</v>
      </c>
      <c r="R22" s="30">
        <v>5272.6223191501267</v>
      </c>
      <c r="S22" s="30">
        <v>11882.624805483192</v>
      </c>
      <c r="T22" s="30">
        <v>37552.773861630922</v>
      </c>
      <c r="U22" s="30">
        <v>10572.366378789207</v>
      </c>
      <c r="V22" s="30">
        <v>1697.4017288816758</v>
      </c>
      <c r="W22" s="30">
        <v>2353.4128328332054</v>
      </c>
      <c r="X22" s="30">
        <v>8002.3051832472374</v>
      </c>
      <c r="Y22" s="30">
        <v>12836.212947067663</v>
      </c>
      <c r="Z22" s="30">
        <v>421.01486606278689</v>
      </c>
      <c r="AA22" s="30">
        <v>842.80591096739431</v>
      </c>
      <c r="AB22" s="30">
        <v>936.51016497514865</v>
      </c>
      <c r="AC22" s="31">
        <v>4095.8336360024359</v>
      </c>
      <c r="AD22" s="29">
        <v>6663.5287837673823</v>
      </c>
      <c r="AE22" s="30">
        <v>1681.3511340257933</v>
      </c>
      <c r="AF22" s="30">
        <v>1912.5967246499326</v>
      </c>
      <c r="AG22" s="30">
        <v>12917.415016915784</v>
      </c>
      <c r="AH22" s="31">
        <v>265.93884609159795</v>
      </c>
      <c r="AI22" s="30">
        <v>15162.639235821387</v>
      </c>
      <c r="AJ22" s="30">
        <v>13276.085296402742</v>
      </c>
      <c r="AK22" s="31">
        <v>28656.435927218587</v>
      </c>
      <c r="AL22" s="30">
        <v>5656.7484640632956</v>
      </c>
      <c r="AM22" s="30">
        <v>54425.096649642095</v>
      </c>
      <c r="AN22" s="31">
        <v>51119.040106400833</v>
      </c>
      <c r="AO22" s="30">
        <v>460849.71978626243</v>
      </c>
      <c r="AP22" s="30">
        <v>1612.223736864662</v>
      </c>
      <c r="AQ22" s="30">
        <v>848.87778733400489</v>
      </c>
      <c r="AR22" s="30">
        <v>31500.970439976863</v>
      </c>
      <c r="AS22" s="31">
        <v>6191.855517576756</v>
      </c>
      <c r="AT22" s="30">
        <v>2276.8957349320895</v>
      </c>
      <c r="AU22" s="31">
        <v>6530.1378942705933</v>
      </c>
      <c r="AV22" s="30">
        <v>1299.5102185636658</v>
      </c>
      <c r="AW22" s="30">
        <v>750.92203036257638</v>
      </c>
      <c r="AX22" s="30">
        <v>305.79887061860939</v>
      </c>
      <c r="AY22" s="30">
        <v>1988.533975470536</v>
      </c>
      <c r="AZ22" s="30">
        <v>6638.1701192303099</v>
      </c>
      <c r="BA22" s="31">
        <v>2068.9091720409992</v>
      </c>
      <c r="BB22" s="30">
        <v>1475.3449966903127</v>
      </c>
      <c r="BC22" s="30">
        <v>922.20893602050251</v>
      </c>
      <c r="BD22" s="31">
        <v>1332.0398283906065</v>
      </c>
      <c r="BE22" s="62">
        <v>25968.091633014679</v>
      </c>
      <c r="BF22" s="30">
        <v>7188.8125857887953</v>
      </c>
      <c r="BG22" s="30">
        <v>8497.7439108072067</v>
      </c>
      <c r="BH22" s="30">
        <v>6627.9996406955333</v>
      </c>
      <c r="BI22" s="30">
        <v>1445.876729144722</v>
      </c>
      <c r="BJ22" s="30">
        <v>11460.191562693682</v>
      </c>
      <c r="BK22" s="30">
        <v>2997.557823237421</v>
      </c>
      <c r="BL22" s="31">
        <v>217.04861147262574</v>
      </c>
      <c r="BM22" s="30">
        <v>11793.610469049127</v>
      </c>
      <c r="BN22" s="30">
        <v>1872.6816262259404</v>
      </c>
      <c r="BO22" s="30">
        <v>448.40911331809707</v>
      </c>
      <c r="BP22" s="30">
        <v>1585.9317538683381</v>
      </c>
      <c r="BQ22" s="30">
        <v>5873.7069460381281</v>
      </c>
      <c r="BR22" s="30">
        <v>12872.255888681404</v>
      </c>
      <c r="BS22" s="70">
        <v>19144.671475956464</v>
      </c>
      <c r="BT22" s="70">
        <v>6164.6230250304579</v>
      </c>
      <c r="BU22" s="30">
        <v>11549.791846645592</v>
      </c>
      <c r="BV22" s="30">
        <v>909.72401081803764</v>
      </c>
      <c r="BW22" s="31">
        <v>547.29418179366189</v>
      </c>
      <c r="BX22" s="30">
        <v>1454.0026736711425</v>
      </c>
      <c r="BY22" s="30">
        <v>352.15292028790878</v>
      </c>
      <c r="BZ22" s="30">
        <v>1326.6054113123037</v>
      </c>
      <c r="CA22" s="30">
        <v>1265.2702811213417</v>
      </c>
      <c r="CB22" s="118">
        <v>704.25936778272012</v>
      </c>
      <c r="CC22" s="30">
        <v>522.36052736255795</v>
      </c>
      <c r="CD22" s="119">
        <v>9509.2980566029237</v>
      </c>
      <c r="CE22" s="30">
        <v>0</v>
      </c>
      <c r="CF22" s="30">
        <v>0</v>
      </c>
      <c r="CG22" s="31">
        <v>0</v>
      </c>
      <c r="CH22" s="11"/>
      <c r="CI22" s="11"/>
      <c r="CJ22" s="29">
        <v>657742</v>
      </c>
      <c r="CK22" s="30">
        <v>0</v>
      </c>
      <c r="CL22" s="31">
        <v>0</v>
      </c>
      <c r="CM22" s="30">
        <v>0</v>
      </c>
      <c r="CN22" s="30">
        <v>-64311</v>
      </c>
      <c r="CO22" s="31">
        <v>0</v>
      </c>
      <c r="CP22" s="151">
        <v>1116576</v>
      </c>
      <c r="CQ22" s="152">
        <f t="shared" si="10"/>
        <v>1710007</v>
      </c>
      <c r="CR22" s="153">
        <f t="shared" si="11"/>
        <v>2875020.9999999995</v>
      </c>
      <c r="CS22" s="12"/>
      <c r="CT22" s="12"/>
    </row>
    <row r="23" spans="1:98" x14ac:dyDescent="0.2">
      <c r="A23" s="23" t="s">
        <v>19</v>
      </c>
      <c r="B23" s="94" t="s">
        <v>211</v>
      </c>
      <c r="C23" s="172">
        <f t="shared" si="9"/>
        <v>2975199</v>
      </c>
      <c r="D23" s="29">
        <v>309051.68991599191</v>
      </c>
      <c r="E23" s="30">
        <v>2176.5746710805329</v>
      </c>
      <c r="F23" s="30">
        <v>30.297504028888152</v>
      </c>
      <c r="G23" s="62">
        <v>8314.4627117767177</v>
      </c>
      <c r="H23" s="30">
        <v>85496.118305407203</v>
      </c>
      <c r="I23" s="30">
        <v>5073.6358061898927</v>
      </c>
      <c r="J23" s="30">
        <v>11854.410749699282</v>
      </c>
      <c r="K23" s="30">
        <v>35515.442182842795</v>
      </c>
      <c r="L23" s="30">
        <v>18526.619337267581</v>
      </c>
      <c r="M23" s="30">
        <v>76061.875499057453</v>
      </c>
      <c r="N23" s="30">
        <v>10526.086769118994</v>
      </c>
      <c r="O23" s="30">
        <v>139371.19673243584</v>
      </c>
      <c r="P23" s="30">
        <v>458508.38422116614</v>
      </c>
      <c r="Q23" s="30">
        <v>17424.060892974718</v>
      </c>
      <c r="R23" s="30">
        <v>624013.90161075676</v>
      </c>
      <c r="S23" s="30">
        <v>34839.766573142573</v>
      </c>
      <c r="T23" s="30">
        <v>34404.828040514054</v>
      </c>
      <c r="U23" s="30">
        <v>75323.624407125375</v>
      </c>
      <c r="V23" s="30">
        <v>24844.258083872282</v>
      </c>
      <c r="W23" s="30">
        <v>113513.55092594022</v>
      </c>
      <c r="X23" s="30">
        <v>89710.321478758298</v>
      </c>
      <c r="Y23" s="30">
        <v>362803.87831072201</v>
      </c>
      <c r="Z23" s="30">
        <v>8395.5652468699245</v>
      </c>
      <c r="AA23" s="30">
        <v>11340.617642649591</v>
      </c>
      <c r="AB23" s="30">
        <v>9772.5742493122652</v>
      </c>
      <c r="AC23" s="31">
        <v>13703.132075422291</v>
      </c>
      <c r="AD23" s="29">
        <v>11721.204711358499</v>
      </c>
      <c r="AE23" s="30">
        <v>2042.233543581295</v>
      </c>
      <c r="AF23" s="30">
        <v>1644.5817226395018</v>
      </c>
      <c r="AG23" s="30">
        <v>9720.2485006428233</v>
      </c>
      <c r="AH23" s="31">
        <v>92.012925300263461</v>
      </c>
      <c r="AI23" s="30">
        <v>18317.142953072282</v>
      </c>
      <c r="AJ23" s="30">
        <v>10287.016627484067</v>
      </c>
      <c r="AK23" s="31">
        <v>31810.975099458956</v>
      </c>
      <c r="AL23" s="30">
        <v>2801.0464492853362</v>
      </c>
      <c r="AM23" s="30">
        <v>62641.99406284438</v>
      </c>
      <c r="AN23" s="31">
        <v>54315.115090619583</v>
      </c>
      <c r="AO23" s="30">
        <v>17248.490020149045</v>
      </c>
      <c r="AP23" s="30">
        <v>81.095060204653862</v>
      </c>
      <c r="AQ23" s="30">
        <v>25.22091652576686</v>
      </c>
      <c r="AR23" s="30">
        <v>5848.1768275346058</v>
      </c>
      <c r="AS23" s="31">
        <v>146.60353557200878</v>
      </c>
      <c r="AT23" s="30">
        <v>1941.280607763463</v>
      </c>
      <c r="AU23" s="31">
        <v>3043.2162097367664</v>
      </c>
      <c r="AV23" s="30">
        <v>8031.2522144067725</v>
      </c>
      <c r="AW23" s="30">
        <v>123.20973198552686</v>
      </c>
      <c r="AX23" s="30">
        <v>811.27551457251275</v>
      </c>
      <c r="AY23" s="30">
        <v>370.06560084989025</v>
      </c>
      <c r="AZ23" s="30">
        <v>2004.8227951373692</v>
      </c>
      <c r="BA23" s="31">
        <v>632.85883331770367</v>
      </c>
      <c r="BB23" s="30">
        <v>600.39370233986904</v>
      </c>
      <c r="BC23" s="30">
        <v>91.610553413678701</v>
      </c>
      <c r="BD23" s="31">
        <v>538.10352348251547</v>
      </c>
      <c r="BE23" s="62">
        <v>15586.599692211741</v>
      </c>
      <c r="BF23" s="30">
        <v>2691.2046379108669</v>
      </c>
      <c r="BG23" s="30">
        <v>4424.6357484540222</v>
      </c>
      <c r="BH23" s="30">
        <v>8316.6648544056516</v>
      </c>
      <c r="BI23" s="30">
        <v>11232.964574664657</v>
      </c>
      <c r="BJ23" s="30">
        <v>5660.6563025202868</v>
      </c>
      <c r="BK23" s="30">
        <v>2754.0194511778814</v>
      </c>
      <c r="BL23" s="31">
        <v>1317.6854021912857</v>
      </c>
      <c r="BM23" s="30">
        <v>35305.539969938312</v>
      </c>
      <c r="BN23" s="30">
        <v>1143.214645725014</v>
      </c>
      <c r="BO23" s="30">
        <v>108.0876234807448</v>
      </c>
      <c r="BP23" s="30">
        <v>186.72867513618394</v>
      </c>
      <c r="BQ23" s="30">
        <v>9011.532574175857</v>
      </c>
      <c r="BR23" s="30">
        <v>6587.8959019966151</v>
      </c>
      <c r="BS23" s="70">
        <v>2873.1543599149441</v>
      </c>
      <c r="BT23" s="70">
        <v>7711.939101696842</v>
      </c>
      <c r="BU23" s="30">
        <v>18821.683125675685</v>
      </c>
      <c r="BV23" s="30">
        <v>2544.9978477805385</v>
      </c>
      <c r="BW23" s="31">
        <v>91.886379824194989</v>
      </c>
      <c r="BX23" s="30">
        <v>667.98490714607374</v>
      </c>
      <c r="BY23" s="30">
        <v>129.75176749741749</v>
      </c>
      <c r="BZ23" s="30">
        <v>2794.9135719788387</v>
      </c>
      <c r="CA23" s="30">
        <v>1259.8409236744326</v>
      </c>
      <c r="CB23" s="118">
        <v>139.12058658341317</v>
      </c>
      <c r="CC23" s="30">
        <v>519.13937026663075</v>
      </c>
      <c r="CD23" s="119">
        <v>5789.0367265697769</v>
      </c>
      <c r="CE23" s="30">
        <v>0</v>
      </c>
      <c r="CF23" s="30">
        <v>0</v>
      </c>
      <c r="CG23" s="31">
        <v>0</v>
      </c>
      <c r="CH23" s="11"/>
      <c r="CI23" s="11"/>
      <c r="CJ23" s="29">
        <v>881109</v>
      </c>
      <c r="CK23" s="30">
        <v>0</v>
      </c>
      <c r="CL23" s="31">
        <v>0</v>
      </c>
      <c r="CM23" s="30">
        <v>0</v>
      </c>
      <c r="CN23" s="30">
        <v>70155</v>
      </c>
      <c r="CO23" s="31">
        <v>0</v>
      </c>
      <c r="CP23" s="151">
        <v>2168362</v>
      </c>
      <c r="CQ23" s="152">
        <f t="shared" si="10"/>
        <v>3119626</v>
      </c>
      <c r="CR23" s="153">
        <f t="shared" si="11"/>
        <v>6094825</v>
      </c>
      <c r="CS23" s="12"/>
      <c r="CT23" s="12"/>
    </row>
    <row r="24" spans="1:98" x14ac:dyDescent="0.2">
      <c r="A24" s="23" t="s">
        <v>20</v>
      </c>
      <c r="B24" s="94" t="s">
        <v>212</v>
      </c>
      <c r="C24" s="172">
        <f t="shared" si="9"/>
        <v>416190.99999999994</v>
      </c>
      <c r="D24" s="29">
        <v>3081.2681345115461</v>
      </c>
      <c r="E24" s="30">
        <v>9.2814021831832303</v>
      </c>
      <c r="F24" s="30">
        <v>2.9378838845262609</v>
      </c>
      <c r="G24" s="62">
        <v>15.971128149364761</v>
      </c>
      <c r="H24" s="30">
        <v>526.62193656326474</v>
      </c>
      <c r="I24" s="30">
        <v>12.439212809936793</v>
      </c>
      <c r="J24" s="30">
        <v>7.4295911020351246</v>
      </c>
      <c r="K24" s="30">
        <v>0.5639862008988713</v>
      </c>
      <c r="L24" s="30">
        <v>5.6391474370837322</v>
      </c>
      <c r="M24" s="30">
        <v>10.001319785668747</v>
      </c>
      <c r="N24" s="30">
        <v>6.874009771797013</v>
      </c>
      <c r="O24" s="30">
        <v>18.062746696747535</v>
      </c>
      <c r="P24" s="30">
        <v>2102.3727384909662</v>
      </c>
      <c r="Q24" s="30">
        <v>12050.673509028558</v>
      </c>
      <c r="R24" s="30">
        <v>13.468559466445505</v>
      </c>
      <c r="S24" s="30">
        <v>4.9816374092312738</v>
      </c>
      <c r="T24" s="30">
        <v>7.8757925752190925</v>
      </c>
      <c r="U24" s="30">
        <v>158.52054518226396</v>
      </c>
      <c r="V24" s="30">
        <v>125.36694116081988</v>
      </c>
      <c r="W24" s="30">
        <v>15.413827114541363</v>
      </c>
      <c r="X24" s="30">
        <v>73.819988509669628</v>
      </c>
      <c r="Y24" s="30">
        <v>541.90543962226536</v>
      </c>
      <c r="Z24" s="30">
        <v>2.1923908536531806</v>
      </c>
      <c r="AA24" s="30">
        <v>14.558713075603453</v>
      </c>
      <c r="AB24" s="30">
        <v>61.884797487201595</v>
      </c>
      <c r="AC24" s="31">
        <v>48.156784304975716</v>
      </c>
      <c r="AD24" s="29">
        <v>87.975021053207072</v>
      </c>
      <c r="AE24" s="30">
        <v>23.685646369698912</v>
      </c>
      <c r="AF24" s="30">
        <v>3.7558270528438498</v>
      </c>
      <c r="AG24" s="30">
        <v>15.709517382261474</v>
      </c>
      <c r="AH24" s="31">
        <v>0.56249780965565366</v>
      </c>
      <c r="AI24" s="30">
        <v>1436.4708424497951</v>
      </c>
      <c r="AJ24" s="30">
        <v>9.3565065221831496</v>
      </c>
      <c r="AK24" s="31">
        <v>83.164572455634627</v>
      </c>
      <c r="AL24" s="30">
        <v>15.523899706003201</v>
      </c>
      <c r="AM24" s="30">
        <v>1639.8883626745062</v>
      </c>
      <c r="AN24" s="31">
        <v>2030.11912241034</v>
      </c>
      <c r="AO24" s="30">
        <v>92.376629283715673</v>
      </c>
      <c r="AP24" s="30">
        <v>9.4926847088429744E-2</v>
      </c>
      <c r="AQ24" s="30">
        <v>5.0863912558389597</v>
      </c>
      <c r="AR24" s="30">
        <v>76.684417061428775</v>
      </c>
      <c r="AS24" s="31">
        <v>2.7771246642244813</v>
      </c>
      <c r="AT24" s="30">
        <v>1216.4492957777957</v>
      </c>
      <c r="AU24" s="31">
        <v>1250.43717663901</v>
      </c>
      <c r="AV24" s="30">
        <v>111.34995812345932</v>
      </c>
      <c r="AW24" s="30">
        <v>3.5906947520825989</v>
      </c>
      <c r="AX24" s="30">
        <v>2.7517068937059932E-2</v>
      </c>
      <c r="AY24" s="30">
        <v>13.763122245933987</v>
      </c>
      <c r="AZ24" s="30">
        <v>120.97725666665977</v>
      </c>
      <c r="BA24" s="31">
        <v>18.781629733143827</v>
      </c>
      <c r="BB24" s="30">
        <v>14.533389708243055</v>
      </c>
      <c r="BC24" s="30">
        <v>82.748983637683665</v>
      </c>
      <c r="BD24" s="31">
        <v>63.857640136914512</v>
      </c>
      <c r="BE24" s="62">
        <v>1353.0334575403999</v>
      </c>
      <c r="BF24" s="30">
        <v>56.539286330322156</v>
      </c>
      <c r="BG24" s="30">
        <v>1253.9392784515051</v>
      </c>
      <c r="BH24" s="30">
        <v>147.41488744739561</v>
      </c>
      <c r="BI24" s="30">
        <v>2005.7802169262413</v>
      </c>
      <c r="BJ24" s="30">
        <v>1033.4295019928752</v>
      </c>
      <c r="BK24" s="30">
        <v>222.93207924986504</v>
      </c>
      <c r="BL24" s="31">
        <v>6513.9776776473791</v>
      </c>
      <c r="BM24" s="30">
        <v>151.83463233912303</v>
      </c>
      <c r="BN24" s="30">
        <v>24.844146696421308</v>
      </c>
      <c r="BO24" s="30">
        <v>43.970996419851296</v>
      </c>
      <c r="BP24" s="30">
        <v>1.6429722069960999</v>
      </c>
      <c r="BQ24" s="30">
        <v>22.974058067728279</v>
      </c>
      <c r="BR24" s="30">
        <v>371.57085085907204</v>
      </c>
      <c r="BS24" s="70">
        <v>3724.1095352984817</v>
      </c>
      <c r="BT24" s="70">
        <v>330.38618320585442</v>
      </c>
      <c r="BU24" s="30">
        <v>368180.68945879</v>
      </c>
      <c r="BV24" s="30">
        <v>745.90340934712196</v>
      </c>
      <c r="BW24" s="31">
        <v>1572.1851462010522</v>
      </c>
      <c r="BX24" s="30">
        <v>2.6936251909054909</v>
      </c>
      <c r="BY24" s="30">
        <v>1.2049362016949399</v>
      </c>
      <c r="BZ24" s="30">
        <v>7.124108258524517</v>
      </c>
      <c r="CA24" s="30">
        <v>151.91779821174933</v>
      </c>
      <c r="CB24" s="118">
        <v>28.077081437246299</v>
      </c>
      <c r="CC24" s="30">
        <v>9.7540427241508247</v>
      </c>
      <c r="CD24" s="119">
        <v>895.04050009229206</v>
      </c>
      <c r="CE24" s="30">
        <v>0</v>
      </c>
      <c r="CF24" s="30">
        <v>0</v>
      </c>
      <c r="CG24" s="31">
        <v>0</v>
      </c>
      <c r="CH24" s="11"/>
      <c r="CI24" s="11"/>
      <c r="CJ24" s="29">
        <v>708268</v>
      </c>
      <c r="CK24" s="30">
        <v>867913</v>
      </c>
      <c r="CL24" s="31">
        <v>0</v>
      </c>
      <c r="CM24" s="30">
        <v>0</v>
      </c>
      <c r="CN24" s="30">
        <v>56415</v>
      </c>
      <c r="CO24" s="31">
        <v>0</v>
      </c>
      <c r="CP24" s="151">
        <v>424328</v>
      </c>
      <c r="CQ24" s="152">
        <f t="shared" si="10"/>
        <v>2056924</v>
      </c>
      <c r="CR24" s="153">
        <f t="shared" si="11"/>
        <v>2473115</v>
      </c>
      <c r="CS24" s="12"/>
      <c r="CT24" s="12"/>
    </row>
    <row r="25" spans="1:98" x14ac:dyDescent="0.2">
      <c r="A25" s="23" t="s">
        <v>21</v>
      </c>
      <c r="B25" s="94" t="s">
        <v>213</v>
      </c>
      <c r="C25" s="172">
        <f t="shared" si="9"/>
        <v>3427637.9999999967</v>
      </c>
      <c r="D25" s="29">
        <v>15230.764106727889</v>
      </c>
      <c r="E25" s="30">
        <v>1741.284344643869</v>
      </c>
      <c r="F25" s="30">
        <v>55.312242130612034</v>
      </c>
      <c r="G25" s="62">
        <v>3281.6688617235436</v>
      </c>
      <c r="H25" s="30">
        <v>229552.73901016911</v>
      </c>
      <c r="I25" s="30">
        <v>5814.7301439184603</v>
      </c>
      <c r="J25" s="30">
        <v>3704.2264403423715</v>
      </c>
      <c r="K25" s="30">
        <v>35469.148469462925</v>
      </c>
      <c r="L25" s="30">
        <v>5806.0720561722428</v>
      </c>
      <c r="M25" s="30">
        <v>64225.4365232942</v>
      </c>
      <c r="N25" s="30">
        <v>6443.8505581352583</v>
      </c>
      <c r="O25" s="30">
        <v>690.66458558060026</v>
      </c>
      <c r="P25" s="30">
        <v>52172.308903440586</v>
      </c>
      <c r="Q25" s="30">
        <v>8032.2066568302844</v>
      </c>
      <c r="R25" s="30">
        <v>566282.44138597802</v>
      </c>
      <c r="S25" s="30">
        <v>25594.908463117812</v>
      </c>
      <c r="T25" s="30">
        <v>8948.3028087877938</v>
      </c>
      <c r="U25" s="30">
        <v>82098.56080167905</v>
      </c>
      <c r="V25" s="30">
        <v>70420.17268777953</v>
      </c>
      <c r="W25" s="30">
        <v>137877.73193208562</v>
      </c>
      <c r="X25" s="30">
        <v>90519.176242719142</v>
      </c>
      <c r="Y25" s="30">
        <v>1319443.4975906217</v>
      </c>
      <c r="Z25" s="30">
        <v>6251.5322628477643</v>
      </c>
      <c r="AA25" s="30">
        <v>8694.88034819721</v>
      </c>
      <c r="AB25" s="30">
        <v>55310.231449351755</v>
      </c>
      <c r="AC25" s="31">
        <v>11651.915391456127</v>
      </c>
      <c r="AD25" s="29">
        <v>2820.2084851957889</v>
      </c>
      <c r="AE25" s="30">
        <v>1670.9132649788351</v>
      </c>
      <c r="AF25" s="30">
        <v>1118.8295735824054</v>
      </c>
      <c r="AG25" s="30">
        <v>16821.889257164672</v>
      </c>
      <c r="AH25" s="31">
        <v>170.06083612483093</v>
      </c>
      <c r="AI25" s="30">
        <v>80262.055711682362</v>
      </c>
      <c r="AJ25" s="30">
        <v>23125.535940606816</v>
      </c>
      <c r="AK25" s="31">
        <v>99748.162591339002</v>
      </c>
      <c r="AL25" s="30">
        <v>20338.493961345324</v>
      </c>
      <c r="AM25" s="30">
        <v>93695.471045566839</v>
      </c>
      <c r="AN25" s="31">
        <v>82193.130788915543</v>
      </c>
      <c r="AO25" s="30">
        <v>29696.800630992151</v>
      </c>
      <c r="AP25" s="30">
        <v>70.601530127867818</v>
      </c>
      <c r="AQ25" s="30">
        <v>274.40297513719344</v>
      </c>
      <c r="AR25" s="30">
        <v>7676.3789824303676</v>
      </c>
      <c r="AS25" s="31">
        <v>591.45958862150314</v>
      </c>
      <c r="AT25" s="30">
        <v>1850.9467573711563</v>
      </c>
      <c r="AU25" s="31">
        <v>16960.975678820763</v>
      </c>
      <c r="AV25" s="30">
        <v>4736.3063535108604</v>
      </c>
      <c r="AW25" s="30">
        <v>556.92122990095118</v>
      </c>
      <c r="AX25" s="30">
        <v>57.06052946118308</v>
      </c>
      <c r="AY25" s="30">
        <v>615.5209409911464</v>
      </c>
      <c r="AZ25" s="30">
        <v>2835.0855365731377</v>
      </c>
      <c r="BA25" s="31">
        <v>783.85170343519337</v>
      </c>
      <c r="BB25" s="30">
        <v>1316.6723570796962</v>
      </c>
      <c r="BC25" s="30">
        <v>136.0541772539122</v>
      </c>
      <c r="BD25" s="31">
        <v>1478.595179504618</v>
      </c>
      <c r="BE25" s="62">
        <v>54592.70014571771</v>
      </c>
      <c r="BF25" s="30">
        <v>2752.3092758261964</v>
      </c>
      <c r="BG25" s="30">
        <v>9665.5784252044105</v>
      </c>
      <c r="BH25" s="30">
        <v>4768.2349764130331</v>
      </c>
      <c r="BI25" s="30">
        <v>3378.069895187547</v>
      </c>
      <c r="BJ25" s="30">
        <v>6652.3799707248718</v>
      </c>
      <c r="BK25" s="30">
        <v>2226.9864537166586</v>
      </c>
      <c r="BL25" s="31">
        <v>4.3604238617163755</v>
      </c>
      <c r="BM25" s="30">
        <v>4195.96545767528</v>
      </c>
      <c r="BN25" s="30">
        <v>1622.259369846603</v>
      </c>
      <c r="BO25" s="30">
        <v>95.307180950481666</v>
      </c>
      <c r="BP25" s="30">
        <v>182.90594016723966</v>
      </c>
      <c r="BQ25" s="30">
        <v>3483.7831628799631</v>
      </c>
      <c r="BR25" s="30">
        <v>4237.1392026750718</v>
      </c>
      <c r="BS25" s="70">
        <v>1678.4046686648342</v>
      </c>
      <c r="BT25" s="70">
        <v>7577.3884718863474</v>
      </c>
      <c r="BU25" s="30">
        <v>8743.3207259942719</v>
      </c>
      <c r="BV25" s="30">
        <v>212.6653318611724</v>
      </c>
      <c r="BW25" s="31">
        <v>35.933870322146532</v>
      </c>
      <c r="BX25" s="30">
        <v>147.41231937804304</v>
      </c>
      <c r="BY25" s="30">
        <v>31.511981674048528</v>
      </c>
      <c r="BZ25" s="30">
        <v>1275.9668639591855</v>
      </c>
      <c r="CA25" s="30">
        <v>398.11803526707661</v>
      </c>
      <c r="CB25" s="118">
        <v>1127.7313478046008</v>
      </c>
      <c r="CC25" s="30">
        <v>1239.505174518393</v>
      </c>
      <c r="CD25" s="119">
        <v>395.91145291505455</v>
      </c>
      <c r="CE25" s="30">
        <v>0</v>
      </c>
      <c r="CF25" s="30">
        <v>0</v>
      </c>
      <c r="CG25" s="31">
        <v>0</v>
      </c>
      <c r="CH25" s="11"/>
      <c r="CI25" s="11"/>
      <c r="CJ25" s="29">
        <v>299046</v>
      </c>
      <c r="CK25" s="30">
        <v>0</v>
      </c>
      <c r="CL25" s="31">
        <v>0</v>
      </c>
      <c r="CM25" s="30">
        <v>7666</v>
      </c>
      <c r="CN25" s="30">
        <v>-24574</v>
      </c>
      <c r="CO25" s="31">
        <v>0</v>
      </c>
      <c r="CP25" s="151">
        <v>3103622</v>
      </c>
      <c r="CQ25" s="152">
        <f t="shared" si="10"/>
        <v>3385760</v>
      </c>
      <c r="CR25" s="153">
        <f t="shared" si="11"/>
        <v>6813397.9999999963</v>
      </c>
      <c r="CS25" s="12"/>
      <c r="CT25" s="12"/>
    </row>
    <row r="26" spans="1:98" x14ac:dyDescent="0.2">
      <c r="A26" s="23" t="s">
        <v>22</v>
      </c>
      <c r="B26" s="94" t="s">
        <v>214</v>
      </c>
      <c r="C26" s="172">
        <f t="shared" si="9"/>
        <v>1779737.0000000002</v>
      </c>
      <c r="D26" s="29">
        <v>6333.1094936668251</v>
      </c>
      <c r="E26" s="30">
        <v>1281.0940328014165</v>
      </c>
      <c r="F26" s="30">
        <v>19.024741694303017</v>
      </c>
      <c r="G26" s="62">
        <v>19176.263788332377</v>
      </c>
      <c r="H26" s="30">
        <v>69103.081088483072</v>
      </c>
      <c r="I26" s="30">
        <v>10319.798993905686</v>
      </c>
      <c r="J26" s="30">
        <v>538.65260912798294</v>
      </c>
      <c r="K26" s="30">
        <v>384.62671339376749</v>
      </c>
      <c r="L26" s="30">
        <v>6241.1578179416319</v>
      </c>
      <c r="M26" s="30">
        <v>926.85292505732036</v>
      </c>
      <c r="N26" s="30">
        <v>250.25389905674854</v>
      </c>
      <c r="O26" s="30">
        <v>2140.8386496064945</v>
      </c>
      <c r="P26" s="30">
        <v>19158.034175913308</v>
      </c>
      <c r="Q26" s="30">
        <v>1328.534016890359</v>
      </c>
      <c r="R26" s="30">
        <v>70709.832170935435</v>
      </c>
      <c r="S26" s="30">
        <v>347894.06164563552</v>
      </c>
      <c r="T26" s="30">
        <v>77591.555440392418</v>
      </c>
      <c r="U26" s="30">
        <v>42835.099118587175</v>
      </c>
      <c r="V26" s="30">
        <v>2652.328679045605</v>
      </c>
      <c r="W26" s="30">
        <v>31074.075902015949</v>
      </c>
      <c r="X26" s="30">
        <v>37600.024067960723</v>
      </c>
      <c r="Y26" s="30">
        <v>33665.167480764256</v>
      </c>
      <c r="Z26" s="30">
        <v>2032.7999522502437</v>
      </c>
      <c r="AA26" s="30">
        <v>2994.5344945581282</v>
      </c>
      <c r="AB26" s="30">
        <v>4319.4317909831989</v>
      </c>
      <c r="AC26" s="31">
        <v>12611.91610477185</v>
      </c>
      <c r="AD26" s="29">
        <v>2672.0555776126739</v>
      </c>
      <c r="AE26" s="30">
        <v>423.835976450506</v>
      </c>
      <c r="AF26" s="30">
        <v>494.33877840001048</v>
      </c>
      <c r="AG26" s="30">
        <v>2393.4846130931055</v>
      </c>
      <c r="AH26" s="31">
        <v>97.521003694300077</v>
      </c>
      <c r="AI26" s="30">
        <v>249091.79898471816</v>
      </c>
      <c r="AJ26" s="30">
        <v>205368.97484130959</v>
      </c>
      <c r="AK26" s="31">
        <v>199519.51481622778</v>
      </c>
      <c r="AL26" s="30">
        <v>1972.1992174317779</v>
      </c>
      <c r="AM26" s="30">
        <v>60752.698299150856</v>
      </c>
      <c r="AN26" s="31">
        <v>39950.731104945691</v>
      </c>
      <c r="AO26" s="30">
        <v>37509.154863732227</v>
      </c>
      <c r="AP26" s="30">
        <v>314.11163308394657</v>
      </c>
      <c r="AQ26" s="30">
        <v>35.757551020580152</v>
      </c>
      <c r="AR26" s="30">
        <v>43381.824731895555</v>
      </c>
      <c r="AS26" s="31">
        <v>213.66160057415095</v>
      </c>
      <c r="AT26" s="30">
        <v>1321.006878597836</v>
      </c>
      <c r="AU26" s="31">
        <v>1708.2940828603466</v>
      </c>
      <c r="AV26" s="30">
        <v>632.10270606243262</v>
      </c>
      <c r="AW26" s="30">
        <v>148.50445871463876</v>
      </c>
      <c r="AX26" s="30">
        <v>5.8125477123376887</v>
      </c>
      <c r="AY26" s="30">
        <v>402.51874873129509</v>
      </c>
      <c r="AZ26" s="30">
        <v>3645.4302173697924</v>
      </c>
      <c r="BA26" s="31">
        <v>2016.8607868780282</v>
      </c>
      <c r="BB26" s="30">
        <v>2011.8954654798633</v>
      </c>
      <c r="BC26" s="30">
        <v>103.65775514311906</v>
      </c>
      <c r="BD26" s="31">
        <v>463.82859875221487</v>
      </c>
      <c r="BE26" s="62">
        <v>36700.694405342903</v>
      </c>
      <c r="BF26" s="30">
        <v>5083.6702647732964</v>
      </c>
      <c r="BG26" s="30">
        <v>5785.7477564857454</v>
      </c>
      <c r="BH26" s="30">
        <v>19475.556339184463</v>
      </c>
      <c r="BI26" s="30">
        <v>3776.5228907632873</v>
      </c>
      <c r="BJ26" s="30">
        <v>8066.7904312180135</v>
      </c>
      <c r="BK26" s="30">
        <v>4685.6464594719864</v>
      </c>
      <c r="BL26" s="31">
        <v>2.1683816016929178</v>
      </c>
      <c r="BM26" s="30">
        <v>5182.1693692676618</v>
      </c>
      <c r="BN26" s="30">
        <v>2495.3806036666606</v>
      </c>
      <c r="BO26" s="30">
        <v>387.56447345790008</v>
      </c>
      <c r="BP26" s="30">
        <v>168.89248703166902</v>
      </c>
      <c r="BQ26" s="30">
        <v>3145.9695445626458</v>
      </c>
      <c r="BR26" s="30">
        <v>18693.11710498781</v>
      </c>
      <c r="BS26" s="70">
        <v>1022.627785646936</v>
      </c>
      <c r="BT26" s="70">
        <v>852.55572611224534</v>
      </c>
      <c r="BU26" s="30">
        <v>905.79669743252362</v>
      </c>
      <c r="BV26" s="30">
        <v>59.291805124019518</v>
      </c>
      <c r="BW26" s="31">
        <v>31.107881701749847</v>
      </c>
      <c r="BX26" s="30">
        <v>44.364474569576977</v>
      </c>
      <c r="BY26" s="30">
        <v>53.277102786439386</v>
      </c>
      <c r="BZ26" s="30">
        <v>230.20881175319502</v>
      </c>
      <c r="CA26" s="30">
        <v>2065.207339790622</v>
      </c>
      <c r="CB26" s="118">
        <v>421.37794289853599</v>
      </c>
      <c r="CC26" s="30">
        <v>180.79255502732991</v>
      </c>
      <c r="CD26" s="119">
        <v>386.77573192633224</v>
      </c>
      <c r="CE26" s="30">
        <v>0</v>
      </c>
      <c r="CF26" s="30">
        <v>0</v>
      </c>
      <c r="CG26" s="31">
        <v>0</v>
      </c>
      <c r="CH26" s="11"/>
      <c r="CI26" s="11"/>
      <c r="CJ26" s="29">
        <v>240406</v>
      </c>
      <c r="CK26" s="30">
        <v>0</v>
      </c>
      <c r="CL26" s="31">
        <v>0</v>
      </c>
      <c r="CM26" s="30">
        <v>321</v>
      </c>
      <c r="CN26" s="30">
        <v>-178578</v>
      </c>
      <c r="CO26" s="31">
        <v>0</v>
      </c>
      <c r="CP26" s="151">
        <v>903655</v>
      </c>
      <c r="CQ26" s="152">
        <f t="shared" si="10"/>
        <v>965804</v>
      </c>
      <c r="CR26" s="153">
        <f t="shared" si="11"/>
        <v>2745541</v>
      </c>
      <c r="CS26" s="12"/>
      <c r="CT26" s="12"/>
    </row>
    <row r="27" spans="1:98" x14ac:dyDescent="0.2">
      <c r="A27" s="23" t="s">
        <v>23</v>
      </c>
      <c r="B27" s="94" t="s">
        <v>215</v>
      </c>
      <c r="C27" s="172">
        <f t="shared" si="9"/>
        <v>3647872.9999999986</v>
      </c>
      <c r="D27" s="29">
        <v>4315.8964667245345</v>
      </c>
      <c r="E27" s="30">
        <v>1203.9643195775193</v>
      </c>
      <c r="F27" s="30">
        <v>21.758733733966686</v>
      </c>
      <c r="G27" s="62">
        <v>6332.5380482622895</v>
      </c>
      <c r="H27" s="30">
        <v>21092.94151208278</v>
      </c>
      <c r="I27" s="30">
        <v>3450.2658530342151</v>
      </c>
      <c r="J27" s="30">
        <v>364.04769045217682</v>
      </c>
      <c r="K27" s="30">
        <v>532.98144263478946</v>
      </c>
      <c r="L27" s="30">
        <v>5902.1145065760629</v>
      </c>
      <c r="M27" s="30">
        <v>2807.4658159929863</v>
      </c>
      <c r="N27" s="30">
        <v>3182.2782384943425</v>
      </c>
      <c r="O27" s="30">
        <v>5472.7546982650601</v>
      </c>
      <c r="P27" s="30">
        <v>13479.747997475957</v>
      </c>
      <c r="Q27" s="30">
        <v>1563.7502439605692</v>
      </c>
      <c r="R27" s="30">
        <v>69850.481811128426</v>
      </c>
      <c r="S27" s="30">
        <v>31167.482768891081</v>
      </c>
      <c r="T27" s="30">
        <v>957178.5133221423</v>
      </c>
      <c r="U27" s="30">
        <v>586198.16826065176</v>
      </c>
      <c r="V27" s="30">
        <v>75318.310672342297</v>
      </c>
      <c r="W27" s="30">
        <v>110070.87276776852</v>
      </c>
      <c r="X27" s="30">
        <v>616834.06012623687</v>
      </c>
      <c r="Y27" s="30">
        <v>341147.95346355927</v>
      </c>
      <c r="Z27" s="30">
        <v>98845.191593349999</v>
      </c>
      <c r="AA27" s="30">
        <v>13289.263847264978</v>
      </c>
      <c r="AB27" s="30">
        <v>23016.587678392119</v>
      </c>
      <c r="AC27" s="31">
        <v>47412.65388814512</v>
      </c>
      <c r="AD27" s="29">
        <v>68066.95198506194</v>
      </c>
      <c r="AE27" s="30">
        <v>1859.5390531869023</v>
      </c>
      <c r="AF27" s="30">
        <v>786.73031339066597</v>
      </c>
      <c r="AG27" s="30">
        <v>4820.3655727585647</v>
      </c>
      <c r="AH27" s="31">
        <v>40.290850790144134</v>
      </c>
      <c r="AI27" s="30">
        <v>61431.365704794691</v>
      </c>
      <c r="AJ27" s="30">
        <v>55407.506441844962</v>
      </c>
      <c r="AK27" s="31">
        <v>76710.755527065397</v>
      </c>
      <c r="AL27" s="30">
        <v>1373.6151384334742</v>
      </c>
      <c r="AM27" s="30">
        <v>179262.86362726963</v>
      </c>
      <c r="AN27" s="31">
        <v>56772.432063618638</v>
      </c>
      <c r="AO27" s="30">
        <v>10756.378127487133</v>
      </c>
      <c r="AP27" s="30">
        <v>39.827462710604578</v>
      </c>
      <c r="AQ27" s="30">
        <v>113.11320230252525</v>
      </c>
      <c r="AR27" s="30">
        <v>4402.3219609948583</v>
      </c>
      <c r="AS27" s="31">
        <v>163.75536440747607</v>
      </c>
      <c r="AT27" s="30">
        <v>468.70693320818162</v>
      </c>
      <c r="AU27" s="31">
        <v>1830.8020617697825</v>
      </c>
      <c r="AV27" s="30">
        <v>4119.6063364270312</v>
      </c>
      <c r="AW27" s="30">
        <v>159.72308319672251</v>
      </c>
      <c r="AX27" s="30">
        <v>1.9765872658887857</v>
      </c>
      <c r="AY27" s="30">
        <v>1157.2241733333015</v>
      </c>
      <c r="AZ27" s="30">
        <v>5195.4218581578098</v>
      </c>
      <c r="BA27" s="31">
        <v>592.86321859630482</v>
      </c>
      <c r="BB27" s="30">
        <v>642.09378759132869</v>
      </c>
      <c r="BC27" s="30">
        <v>30.580564806386565</v>
      </c>
      <c r="BD27" s="31">
        <v>490.20820496796983</v>
      </c>
      <c r="BE27" s="62">
        <v>14598.290552500266</v>
      </c>
      <c r="BF27" s="30">
        <v>6853.0495017423382</v>
      </c>
      <c r="BG27" s="30">
        <v>8150.4255219948463</v>
      </c>
      <c r="BH27" s="30">
        <v>10232.216425012961</v>
      </c>
      <c r="BI27" s="30">
        <v>4276.1810764256425</v>
      </c>
      <c r="BJ27" s="30">
        <v>3789.9323102436706</v>
      </c>
      <c r="BK27" s="30">
        <v>2871.6878948105314</v>
      </c>
      <c r="BL27" s="31">
        <v>19.876292268421359</v>
      </c>
      <c r="BM27" s="30">
        <v>3904.1440928900174</v>
      </c>
      <c r="BN27" s="30">
        <v>2282.7370103375497</v>
      </c>
      <c r="BO27" s="30">
        <v>70.550684781088265</v>
      </c>
      <c r="BP27" s="30">
        <v>59.327909032362157</v>
      </c>
      <c r="BQ27" s="30">
        <v>2900.0749360514542</v>
      </c>
      <c r="BR27" s="30">
        <v>5603.0321407699485</v>
      </c>
      <c r="BS27" s="70">
        <v>323.99604762988719</v>
      </c>
      <c r="BT27" s="70">
        <v>1244.7055936602044</v>
      </c>
      <c r="BU27" s="30">
        <v>653.55972205906937</v>
      </c>
      <c r="BV27" s="30">
        <v>28.159927833041209</v>
      </c>
      <c r="BW27" s="31">
        <v>36.637830866827791</v>
      </c>
      <c r="BX27" s="30">
        <v>63.653193258525427</v>
      </c>
      <c r="BY27" s="30">
        <v>42.263140887467273</v>
      </c>
      <c r="BZ27" s="30">
        <v>77.071391440689624</v>
      </c>
      <c r="CA27" s="30">
        <v>223.86264115450967</v>
      </c>
      <c r="CB27" s="118">
        <v>213.41235130474385</v>
      </c>
      <c r="CC27" s="30">
        <v>553.02362493216583</v>
      </c>
      <c r="CD27" s="119">
        <v>2052.0632135339047</v>
      </c>
      <c r="CE27" s="30">
        <v>0</v>
      </c>
      <c r="CF27" s="30">
        <v>0</v>
      </c>
      <c r="CG27" s="31">
        <v>0</v>
      </c>
      <c r="CH27" s="11"/>
      <c r="CI27" s="11"/>
      <c r="CJ27" s="29">
        <v>1264</v>
      </c>
      <c r="CK27" s="30">
        <v>0</v>
      </c>
      <c r="CL27" s="31">
        <v>0</v>
      </c>
      <c r="CM27" s="30">
        <v>0</v>
      </c>
      <c r="CN27" s="30">
        <v>145447</v>
      </c>
      <c r="CO27" s="31">
        <v>0</v>
      </c>
      <c r="CP27" s="151">
        <v>2978059</v>
      </c>
      <c r="CQ27" s="152">
        <f t="shared" si="10"/>
        <v>3124770</v>
      </c>
      <c r="CR27" s="153">
        <f t="shared" si="11"/>
        <v>6772642.9999999981</v>
      </c>
      <c r="CS27" s="12"/>
      <c r="CT27" s="12"/>
    </row>
    <row r="28" spans="1:98" x14ac:dyDescent="0.2">
      <c r="A28" s="23" t="s">
        <v>24</v>
      </c>
      <c r="B28" s="94" t="s">
        <v>216</v>
      </c>
      <c r="C28" s="172">
        <f t="shared" si="9"/>
        <v>4862021</v>
      </c>
      <c r="D28" s="29">
        <v>9636.4669198359479</v>
      </c>
      <c r="E28" s="30">
        <v>3883.4153779841372</v>
      </c>
      <c r="F28" s="30">
        <v>26.088560381010765</v>
      </c>
      <c r="G28" s="62">
        <v>8770.402181963138</v>
      </c>
      <c r="H28" s="30">
        <v>36847.870435770412</v>
      </c>
      <c r="I28" s="30">
        <v>2152.3096832678748</v>
      </c>
      <c r="J28" s="30">
        <v>579.79338874916868</v>
      </c>
      <c r="K28" s="30">
        <v>5579.4845560707381</v>
      </c>
      <c r="L28" s="30">
        <v>12866.114165486386</v>
      </c>
      <c r="M28" s="30">
        <v>14261.807390437274</v>
      </c>
      <c r="N28" s="30">
        <v>1303.3077219103548</v>
      </c>
      <c r="O28" s="30">
        <v>2142.6955931076377</v>
      </c>
      <c r="P28" s="30">
        <v>17818.801238797583</v>
      </c>
      <c r="Q28" s="30">
        <v>805.4538873231154</v>
      </c>
      <c r="R28" s="30">
        <v>93346.275383553962</v>
      </c>
      <c r="S28" s="30">
        <v>24496.132185880109</v>
      </c>
      <c r="T28" s="30">
        <v>354247.2061852272</v>
      </c>
      <c r="U28" s="30">
        <v>1045706.4158359795</v>
      </c>
      <c r="V28" s="30">
        <v>18760.379728336433</v>
      </c>
      <c r="W28" s="30">
        <v>82396.39117719655</v>
      </c>
      <c r="X28" s="30">
        <v>815457.46229903051</v>
      </c>
      <c r="Y28" s="30">
        <v>1264238.5686115888</v>
      </c>
      <c r="Z28" s="30">
        <v>65705.050228331122</v>
      </c>
      <c r="AA28" s="30">
        <v>26360.137692342854</v>
      </c>
      <c r="AB28" s="30">
        <v>5185.400097261785</v>
      </c>
      <c r="AC28" s="31">
        <v>111724.85641714274</v>
      </c>
      <c r="AD28" s="29">
        <v>21694.097030314486</v>
      </c>
      <c r="AE28" s="30">
        <v>861.25981711090276</v>
      </c>
      <c r="AF28" s="30">
        <v>1217.3143402212286</v>
      </c>
      <c r="AG28" s="30">
        <v>10168.794746327931</v>
      </c>
      <c r="AH28" s="31">
        <v>205.8954295689251</v>
      </c>
      <c r="AI28" s="30">
        <v>142283.38328242855</v>
      </c>
      <c r="AJ28" s="30">
        <v>60567.612025490555</v>
      </c>
      <c r="AK28" s="31">
        <v>130840.53257611857</v>
      </c>
      <c r="AL28" s="30">
        <v>4725.9584427067548</v>
      </c>
      <c r="AM28" s="30">
        <v>139509.69048531706</v>
      </c>
      <c r="AN28" s="31">
        <v>88787.753763165092</v>
      </c>
      <c r="AO28" s="30">
        <v>21804.404068060961</v>
      </c>
      <c r="AP28" s="30">
        <v>119.12770970997825</v>
      </c>
      <c r="AQ28" s="30">
        <v>15.98981180099879</v>
      </c>
      <c r="AR28" s="30">
        <v>5322.143521731854</v>
      </c>
      <c r="AS28" s="31">
        <v>247.84541582038634</v>
      </c>
      <c r="AT28" s="30">
        <v>936.01915578559851</v>
      </c>
      <c r="AU28" s="31">
        <v>2368.426459252938</v>
      </c>
      <c r="AV28" s="30">
        <v>1669.1272167507329</v>
      </c>
      <c r="AW28" s="30">
        <v>230.35452006313889</v>
      </c>
      <c r="AX28" s="30">
        <v>47.240881059231661</v>
      </c>
      <c r="AY28" s="30">
        <v>2537.1125689178361</v>
      </c>
      <c r="AZ28" s="30">
        <v>4941.7610133104527</v>
      </c>
      <c r="BA28" s="31">
        <v>729.16099359448708</v>
      </c>
      <c r="BB28" s="30">
        <v>1249.6857394087806</v>
      </c>
      <c r="BC28" s="30">
        <v>74.998624242223826</v>
      </c>
      <c r="BD28" s="31">
        <v>1232.6751314112601</v>
      </c>
      <c r="BE28" s="62">
        <v>74497.706959758216</v>
      </c>
      <c r="BF28" s="30">
        <v>10115.048615423806</v>
      </c>
      <c r="BG28" s="30">
        <v>9045.1808343922166</v>
      </c>
      <c r="BH28" s="30">
        <v>26311.026960440136</v>
      </c>
      <c r="BI28" s="30">
        <v>5858.827841262143</v>
      </c>
      <c r="BJ28" s="30">
        <v>5621.1472461631065</v>
      </c>
      <c r="BK28" s="30">
        <v>4214.7340952989962</v>
      </c>
      <c r="BL28" s="31">
        <v>91.194004175153069</v>
      </c>
      <c r="BM28" s="30">
        <v>8659.3597719487152</v>
      </c>
      <c r="BN28" s="30">
        <v>2855.73995041532</v>
      </c>
      <c r="BO28" s="30">
        <v>170.35224171442533</v>
      </c>
      <c r="BP28" s="30">
        <v>202.74596616720498</v>
      </c>
      <c r="BQ28" s="30">
        <v>11785.978862277456</v>
      </c>
      <c r="BR28" s="30">
        <v>10762.882000229649</v>
      </c>
      <c r="BS28" s="70">
        <v>6993.2077583366927</v>
      </c>
      <c r="BT28" s="70">
        <v>2979.9958157257406</v>
      </c>
      <c r="BU28" s="30">
        <v>2056.4992629908061</v>
      </c>
      <c r="BV28" s="30">
        <v>364.45268784570885</v>
      </c>
      <c r="BW28" s="31">
        <v>46.23214799931489</v>
      </c>
      <c r="BX28" s="30">
        <v>77.945838305648607</v>
      </c>
      <c r="BY28" s="30">
        <v>65.806639349482268</v>
      </c>
      <c r="BZ28" s="30">
        <v>367.21998758884399</v>
      </c>
      <c r="CA28" s="30">
        <v>457.90875957326233</v>
      </c>
      <c r="CB28" s="118">
        <v>382.35708956109602</v>
      </c>
      <c r="CC28" s="30">
        <v>600.38048496609292</v>
      </c>
      <c r="CD28" s="119">
        <v>8750.4164654432807</v>
      </c>
      <c r="CE28" s="30">
        <v>0</v>
      </c>
      <c r="CF28" s="30">
        <v>0</v>
      </c>
      <c r="CG28" s="31">
        <v>0</v>
      </c>
      <c r="CH28" s="11"/>
      <c r="CI28" s="11"/>
      <c r="CJ28" s="29">
        <v>149199</v>
      </c>
      <c r="CK28" s="30">
        <v>0</v>
      </c>
      <c r="CL28" s="31">
        <v>0</v>
      </c>
      <c r="CM28" s="30">
        <v>403075</v>
      </c>
      <c r="CN28" s="30">
        <v>259754</v>
      </c>
      <c r="CO28" s="31">
        <v>0</v>
      </c>
      <c r="CP28" s="151">
        <v>3311419</v>
      </c>
      <c r="CQ28" s="152">
        <f t="shared" si="10"/>
        <v>4123447</v>
      </c>
      <c r="CR28" s="153">
        <f t="shared" si="11"/>
        <v>8985468</v>
      </c>
      <c r="CS28" s="12"/>
      <c r="CT28" s="12"/>
    </row>
    <row r="29" spans="1:98" x14ac:dyDescent="0.2">
      <c r="A29" s="23" t="s">
        <v>25</v>
      </c>
      <c r="B29" s="94" t="s">
        <v>217</v>
      </c>
      <c r="C29" s="172">
        <f t="shared" si="9"/>
        <v>2931899.9999999995</v>
      </c>
      <c r="D29" s="29">
        <v>1493.0898308591904</v>
      </c>
      <c r="E29" s="30">
        <v>421.39661733003038</v>
      </c>
      <c r="F29" s="30">
        <v>42.35438671706369</v>
      </c>
      <c r="G29" s="62">
        <v>802.0974893431104</v>
      </c>
      <c r="H29" s="30">
        <v>2070.8149930279251</v>
      </c>
      <c r="I29" s="30">
        <v>1161.6688998213449</v>
      </c>
      <c r="J29" s="30">
        <v>153.325564988602</v>
      </c>
      <c r="K29" s="30">
        <v>78.572996422243349</v>
      </c>
      <c r="L29" s="30">
        <v>4562.8296906485293</v>
      </c>
      <c r="M29" s="30">
        <v>413.59946917869513</v>
      </c>
      <c r="N29" s="30">
        <v>233.38212520942267</v>
      </c>
      <c r="O29" s="30">
        <v>252.49232150079106</v>
      </c>
      <c r="P29" s="30">
        <v>970.6210585158542</v>
      </c>
      <c r="Q29" s="30">
        <v>3704.2368819780895</v>
      </c>
      <c r="R29" s="30">
        <v>8818.2216557506235</v>
      </c>
      <c r="S29" s="30">
        <v>334.23925981296634</v>
      </c>
      <c r="T29" s="30">
        <v>4409.8818272911521</v>
      </c>
      <c r="U29" s="30">
        <v>37637.536619017126</v>
      </c>
      <c r="V29" s="30">
        <v>2030857.0017138922</v>
      </c>
      <c r="W29" s="30">
        <v>102283.46578992062</v>
      </c>
      <c r="X29" s="30">
        <v>91259.948544181942</v>
      </c>
      <c r="Y29" s="30">
        <v>109114.1305505005</v>
      </c>
      <c r="Z29" s="30">
        <v>4703.5813241992837</v>
      </c>
      <c r="AA29" s="30">
        <v>791.79595656624895</v>
      </c>
      <c r="AB29" s="30">
        <v>4240.2062950535601</v>
      </c>
      <c r="AC29" s="31">
        <v>29227.904964091471</v>
      </c>
      <c r="AD29" s="29">
        <v>11400.467604964206</v>
      </c>
      <c r="AE29" s="30">
        <v>950.99773972339278</v>
      </c>
      <c r="AF29" s="30">
        <v>563.26654403509747</v>
      </c>
      <c r="AG29" s="30">
        <v>653.85474747728267</v>
      </c>
      <c r="AH29" s="31">
        <v>18.792177650924351</v>
      </c>
      <c r="AI29" s="30">
        <v>6596.746689498078</v>
      </c>
      <c r="AJ29" s="30">
        <v>3845.5244807619952</v>
      </c>
      <c r="AK29" s="31">
        <v>34979.208818986081</v>
      </c>
      <c r="AL29" s="30">
        <v>3316.5328610538145</v>
      </c>
      <c r="AM29" s="30">
        <v>71351.075225449749</v>
      </c>
      <c r="AN29" s="31">
        <v>38714.763212097118</v>
      </c>
      <c r="AO29" s="30">
        <v>6481.7077543062514</v>
      </c>
      <c r="AP29" s="30">
        <v>16.759279376253453</v>
      </c>
      <c r="AQ29" s="30">
        <v>621.77150711918625</v>
      </c>
      <c r="AR29" s="30">
        <v>3203.6864474117442</v>
      </c>
      <c r="AS29" s="31">
        <v>287.44625998494979</v>
      </c>
      <c r="AT29" s="30">
        <v>1240.7520927039291</v>
      </c>
      <c r="AU29" s="31">
        <v>4282.5063590043146</v>
      </c>
      <c r="AV29" s="30">
        <v>5605.7611613378567</v>
      </c>
      <c r="AW29" s="30">
        <v>4469.1143856676335</v>
      </c>
      <c r="AX29" s="30">
        <v>2046.4192703925589</v>
      </c>
      <c r="AY29" s="30">
        <v>19330.734459075607</v>
      </c>
      <c r="AZ29" s="30">
        <v>74131.838579118514</v>
      </c>
      <c r="BA29" s="31">
        <v>18648.354293050896</v>
      </c>
      <c r="BB29" s="30">
        <v>973.05718116060098</v>
      </c>
      <c r="BC29" s="30">
        <v>172.34958869988344</v>
      </c>
      <c r="BD29" s="31">
        <v>1378.5986328391471</v>
      </c>
      <c r="BE29" s="62">
        <v>33178.082234453752</v>
      </c>
      <c r="BF29" s="30">
        <v>3260.8548121620001</v>
      </c>
      <c r="BG29" s="30">
        <v>7778.8212174512219</v>
      </c>
      <c r="BH29" s="30">
        <v>6577.9313997804184</v>
      </c>
      <c r="BI29" s="30">
        <v>6080.7368136623327</v>
      </c>
      <c r="BJ29" s="30">
        <v>4710.7650691480576</v>
      </c>
      <c r="BK29" s="30">
        <v>3568.0408167144715</v>
      </c>
      <c r="BL29" s="31">
        <v>2822.5448502232121</v>
      </c>
      <c r="BM29" s="30">
        <v>1905.9766860115537</v>
      </c>
      <c r="BN29" s="30">
        <v>473.73294635967045</v>
      </c>
      <c r="BO29" s="30">
        <v>90.761334286288516</v>
      </c>
      <c r="BP29" s="30">
        <v>6881.7361426706138</v>
      </c>
      <c r="BQ29" s="30">
        <v>798.97431496215097</v>
      </c>
      <c r="BR29" s="30">
        <v>3305.9313425293594</v>
      </c>
      <c r="BS29" s="70">
        <v>33330.731173413842</v>
      </c>
      <c r="BT29" s="70">
        <v>21952.905991598996</v>
      </c>
      <c r="BU29" s="30">
        <v>9680.6395151306242</v>
      </c>
      <c r="BV29" s="30">
        <v>868.79230188702957</v>
      </c>
      <c r="BW29" s="31">
        <v>141.81124303441521</v>
      </c>
      <c r="BX29" s="30">
        <v>373.73483105309231</v>
      </c>
      <c r="BY29" s="30">
        <v>1403.4879374016875</v>
      </c>
      <c r="BZ29" s="30">
        <v>4593.2391976643912</v>
      </c>
      <c r="CA29" s="30">
        <v>2444.7731770815835</v>
      </c>
      <c r="CB29" s="118">
        <v>1727.2194927774419</v>
      </c>
      <c r="CC29" s="30">
        <v>11231.002339816281</v>
      </c>
      <c r="CD29" s="119">
        <v>7396.2886399597774</v>
      </c>
      <c r="CE29" s="30">
        <v>0</v>
      </c>
      <c r="CF29" s="30">
        <v>0</v>
      </c>
      <c r="CG29" s="31">
        <v>0</v>
      </c>
      <c r="CH29" s="11"/>
      <c r="CI29" s="11"/>
      <c r="CJ29" s="29">
        <v>745288</v>
      </c>
      <c r="CK29" s="30">
        <v>0</v>
      </c>
      <c r="CL29" s="31">
        <v>0</v>
      </c>
      <c r="CM29" s="30">
        <v>1029913</v>
      </c>
      <c r="CN29" s="30">
        <v>39667</v>
      </c>
      <c r="CO29" s="31">
        <v>0</v>
      </c>
      <c r="CP29" s="151">
        <v>9621559</v>
      </c>
      <c r="CQ29" s="152">
        <f t="shared" si="10"/>
        <v>11436427</v>
      </c>
      <c r="CR29" s="153">
        <f t="shared" si="11"/>
        <v>14368327</v>
      </c>
      <c r="CS29" s="12"/>
      <c r="CT29" s="12"/>
    </row>
    <row r="30" spans="1:98" x14ac:dyDescent="0.2">
      <c r="A30" s="23" t="s">
        <v>26</v>
      </c>
      <c r="B30" s="94" t="s">
        <v>218</v>
      </c>
      <c r="C30" s="172">
        <f t="shared" si="9"/>
        <v>4331011.9999999963</v>
      </c>
      <c r="D30" s="29">
        <v>2407.1504159241767</v>
      </c>
      <c r="E30" s="30">
        <v>374.37753718329088</v>
      </c>
      <c r="F30" s="30">
        <v>72.847454433868975</v>
      </c>
      <c r="G30" s="62">
        <v>1514.1021292179116</v>
      </c>
      <c r="H30" s="30">
        <v>9398.838788949759</v>
      </c>
      <c r="I30" s="30">
        <v>2790.7353127789074</v>
      </c>
      <c r="J30" s="30">
        <v>256.52747724249076</v>
      </c>
      <c r="K30" s="30">
        <v>130.77325383071758</v>
      </c>
      <c r="L30" s="30">
        <v>2426.3365240859321</v>
      </c>
      <c r="M30" s="30">
        <v>385.49649287771041</v>
      </c>
      <c r="N30" s="30">
        <v>421.86438163299243</v>
      </c>
      <c r="O30" s="30">
        <v>146.92557432589538</v>
      </c>
      <c r="P30" s="30">
        <v>4123.5948644741466</v>
      </c>
      <c r="Q30" s="30">
        <v>353.63137008133043</v>
      </c>
      <c r="R30" s="30">
        <v>15785.715160219355</v>
      </c>
      <c r="S30" s="30">
        <v>2087.9768082075602</v>
      </c>
      <c r="T30" s="30">
        <v>9390.6012127967042</v>
      </c>
      <c r="U30" s="30">
        <v>115639.74032657908</v>
      </c>
      <c r="V30" s="30">
        <v>102486.10087175539</v>
      </c>
      <c r="W30" s="30">
        <v>823803.68170483643</v>
      </c>
      <c r="X30" s="30">
        <v>163237.15532761905</v>
      </c>
      <c r="Y30" s="30">
        <v>1767990.4073857421</v>
      </c>
      <c r="Z30" s="30">
        <v>8060.0845506062724</v>
      </c>
      <c r="AA30" s="30">
        <v>6771.1932112922723</v>
      </c>
      <c r="AB30" s="30">
        <v>2479.1801009196142</v>
      </c>
      <c r="AC30" s="31">
        <v>87957.963687732379</v>
      </c>
      <c r="AD30" s="29">
        <v>576446.39427081461</v>
      </c>
      <c r="AE30" s="30">
        <v>1579.1314827907859</v>
      </c>
      <c r="AF30" s="30">
        <v>751.30850269116809</v>
      </c>
      <c r="AG30" s="30">
        <v>2504.099998621406</v>
      </c>
      <c r="AH30" s="31">
        <v>12.927730774747104</v>
      </c>
      <c r="AI30" s="30">
        <v>33646.696461890446</v>
      </c>
      <c r="AJ30" s="30">
        <v>42711.747490527319</v>
      </c>
      <c r="AK30" s="31">
        <v>136289.51181442311</v>
      </c>
      <c r="AL30" s="30">
        <v>4311.3323725189794</v>
      </c>
      <c r="AM30" s="30">
        <v>61569.422376756578</v>
      </c>
      <c r="AN30" s="31">
        <v>52393.262428578448</v>
      </c>
      <c r="AO30" s="30">
        <v>10967.586423193177</v>
      </c>
      <c r="AP30" s="30">
        <v>302.27196171375266</v>
      </c>
      <c r="AQ30" s="30">
        <v>24.674855024522266</v>
      </c>
      <c r="AR30" s="30">
        <v>3621.6472054277633</v>
      </c>
      <c r="AS30" s="31">
        <v>600.20079685719998</v>
      </c>
      <c r="AT30" s="30">
        <v>5188.0058422321399</v>
      </c>
      <c r="AU30" s="31">
        <v>3552.5565417529833</v>
      </c>
      <c r="AV30" s="30">
        <v>3128.5554990765063</v>
      </c>
      <c r="AW30" s="30">
        <v>124.72893993514872</v>
      </c>
      <c r="AX30" s="30">
        <v>125.02305933482739</v>
      </c>
      <c r="AY30" s="30">
        <v>8715.5656577398095</v>
      </c>
      <c r="AZ30" s="30">
        <v>27708.518921145755</v>
      </c>
      <c r="BA30" s="31">
        <v>6464.6267029265036</v>
      </c>
      <c r="BB30" s="30">
        <v>848.16724734326237</v>
      </c>
      <c r="BC30" s="30">
        <v>47.80628221010344</v>
      </c>
      <c r="BD30" s="31">
        <v>1549.2364582698553</v>
      </c>
      <c r="BE30" s="62">
        <v>41331.050149574432</v>
      </c>
      <c r="BF30" s="30">
        <v>4044.0254953951867</v>
      </c>
      <c r="BG30" s="30">
        <v>7687.4582426068282</v>
      </c>
      <c r="BH30" s="30">
        <v>85467.223469136676</v>
      </c>
      <c r="BI30" s="30">
        <v>7223.3653553569693</v>
      </c>
      <c r="BJ30" s="30">
        <v>2280.7440500099424</v>
      </c>
      <c r="BK30" s="30">
        <v>9054.7093649138278</v>
      </c>
      <c r="BL30" s="31">
        <v>8.912165354406353</v>
      </c>
      <c r="BM30" s="30">
        <v>2024.3018306851468</v>
      </c>
      <c r="BN30" s="30">
        <v>1792.4482558075485</v>
      </c>
      <c r="BO30" s="30">
        <v>108.46414874316042</v>
      </c>
      <c r="BP30" s="30">
        <v>11355.879278919063</v>
      </c>
      <c r="BQ30" s="30">
        <v>7179.4879642896803</v>
      </c>
      <c r="BR30" s="30">
        <v>14234.482068238822</v>
      </c>
      <c r="BS30" s="70">
        <v>2811.4753991563348</v>
      </c>
      <c r="BT30" s="70">
        <v>4514.5490903833415</v>
      </c>
      <c r="BU30" s="30">
        <v>2006.0884246176367</v>
      </c>
      <c r="BV30" s="30">
        <v>1187.7351615248394</v>
      </c>
      <c r="BW30" s="31">
        <v>47.675481979883692</v>
      </c>
      <c r="BX30" s="30">
        <v>111.32456700889648</v>
      </c>
      <c r="BY30" s="30">
        <v>107.08898259786794</v>
      </c>
      <c r="BZ30" s="30">
        <v>2047.2457092801224</v>
      </c>
      <c r="CA30" s="30">
        <v>402.06272550864992</v>
      </c>
      <c r="CB30" s="118">
        <v>2774.7782397681226</v>
      </c>
      <c r="CC30" s="30">
        <v>5074.9597841440273</v>
      </c>
      <c r="CD30" s="119">
        <v>456.45534508238256</v>
      </c>
      <c r="CE30" s="30">
        <v>0</v>
      </c>
      <c r="CF30" s="30">
        <v>0</v>
      </c>
      <c r="CG30" s="31">
        <v>0</v>
      </c>
      <c r="CH30" s="11"/>
      <c r="CI30" s="11"/>
      <c r="CJ30" s="29">
        <v>390641</v>
      </c>
      <c r="CK30" s="30">
        <v>0</v>
      </c>
      <c r="CL30" s="31">
        <v>0</v>
      </c>
      <c r="CM30" s="30">
        <v>236505</v>
      </c>
      <c r="CN30" s="30">
        <v>-17838</v>
      </c>
      <c r="CO30" s="31">
        <v>0</v>
      </c>
      <c r="CP30" s="151">
        <v>4264422</v>
      </c>
      <c r="CQ30" s="152">
        <f t="shared" si="10"/>
        <v>4873730</v>
      </c>
      <c r="CR30" s="153">
        <f t="shared" si="11"/>
        <v>9204741.9999999963</v>
      </c>
      <c r="CS30" s="12"/>
      <c r="CT30" s="12"/>
    </row>
    <row r="31" spans="1:98" x14ac:dyDescent="0.2">
      <c r="A31" s="23" t="s">
        <v>27</v>
      </c>
      <c r="B31" s="94" t="s">
        <v>219</v>
      </c>
      <c r="C31" s="172">
        <f t="shared" si="9"/>
        <v>1905457</v>
      </c>
      <c r="D31" s="29">
        <v>57675.263296114863</v>
      </c>
      <c r="E31" s="30">
        <v>3094.4179152056777</v>
      </c>
      <c r="F31" s="30">
        <v>55.129668371237024</v>
      </c>
      <c r="G31" s="62">
        <v>14850.729935643041</v>
      </c>
      <c r="H31" s="30">
        <v>34591.789598636322</v>
      </c>
      <c r="I31" s="30">
        <v>2211.7508062538614</v>
      </c>
      <c r="J31" s="30">
        <v>2795.5124272570624</v>
      </c>
      <c r="K31" s="30">
        <v>2355.0259054370681</v>
      </c>
      <c r="L31" s="30">
        <v>5605.6478888959891</v>
      </c>
      <c r="M31" s="30">
        <v>7600.8646116275859</v>
      </c>
      <c r="N31" s="30">
        <v>4903.4611390419868</v>
      </c>
      <c r="O31" s="30">
        <v>1077.5552251800564</v>
      </c>
      <c r="P31" s="30">
        <v>6102.4524125227181</v>
      </c>
      <c r="Q31" s="30">
        <v>1876.3829372785624</v>
      </c>
      <c r="R31" s="30">
        <v>16488.117893422532</v>
      </c>
      <c r="S31" s="30">
        <v>8182.4577103673946</v>
      </c>
      <c r="T31" s="30">
        <v>43183.117203625174</v>
      </c>
      <c r="U31" s="30">
        <v>294316.87279803446</v>
      </c>
      <c r="V31" s="30">
        <v>8994.0739995337717</v>
      </c>
      <c r="W31" s="30">
        <v>78373.518856636947</v>
      </c>
      <c r="X31" s="30">
        <v>529067.61909152113</v>
      </c>
      <c r="Y31" s="30">
        <v>116210.08575822417</v>
      </c>
      <c r="Z31" s="30">
        <v>8710.1908460108098</v>
      </c>
      <c r="AA31" s="30">
        <v>1922.9720954780955</v>
      </c>
      <c r="AB31" s="30">
        <v>3029.2037426238858</v>
      </c>
      <c r="AC31" s="31">
        <v>63811.00307268968</v>
      </c>
      <c r="AD31" s="29">
        <v>7136.9842401722508</v>
      </c>
      <c r="AE31" s="30">
        <v>4013.6586894856846</v>
      </c>
      <c r="AF31" s="30">
        <v>2471.9769038757572</v>
      </c>
      <c r="AG31" s="30">
        <v>2682.8763368420077</v>
      </c>
      <c r="AH31" s="31">
        <v>17.448986935250243</v>
      </c>
      <c r="AI31" s="30">
        <v>18959.266018694208</v>
      </c>
      <c r="AJ31" s="30">
        <v>13022.086915392607</v>
      </c>
      <c r="AK31" s="31">
        <v>85973.801678573232</v>
      </c>
      <c r="AL31" s="30">
        <v>12902.149375999634</v>
      </c>
      <c r="AM31" s="30">
        <v>123782.40179663885</v>
      </c>
      <c r="AN31" s="31">
        <v>93645.55901146539</v>
      </c>
      <c r="AO31" s="30">
        <v>16408.016940999274</v>
      </c>
      <c r="AP31" s="30">
        <v>228.21944668983639</v>
      </c>
      <c r="AQ31" s="30">
        <v>11.336488931490081</v>
      </c>
      <c r="AR31" s="30">
        <v>5710.1298359429074</v>
      </c>
      <c r="AS31" s="31">
        <v>603.2346743905016</v>
      </c>
      <c r="AT31" s="30">
        <v>2591.956696885678</v>
      </c>
      <c r="AU31" s="31">
        <v>21324.183987825181</v>
      </c>
      <c r="AV31" s="30">
        <v>5194.5262247454666</v>
      </c>
      <c r="AW31" s="30">
        <v>377.7473858551233</v>
      </c>
      <c r="AX31" s="30">
        <v>39.538134112234026</v>
      </c>
      <c r="AY31" s="30">
        <v>1289.7427044059882</v>
      </c>
      <c r="AZ31" s="30">
        <v>12020.777330929868</v>
      </c>
      <c r="BA31" s="31">
        <v>2595.1887105023438</v>
      </c>
      <c r="BB31" s="30">
        <v>3641.2564062528531</v>
      </c>
      <c r="BC31" s="30">
        <v>275.30073002745604</v>
      </c>
      <c r="BD31" s="31">
        <v>960.45160794830269</v>
      </c>
      <c r="BE31" s="62">
        <v>41221.833756588763</v>
      </c>
      <c r="BF31" s="30">
        <v>10352.921536487125</v>
      </c>
      <c r="BG31" s="30">
        <v>5044.4466966248601</v>
      </c>
      <c r="BH31" s="30">
        <v>22142.440358504991</v>
      </c>
      <c r="BI31" s="30">
        <v>3873.2698993146687</v>
      </c>
      <c r="BJ31" s="30">
        <v>10776.799852555385</v>
      </c>
      <c r="BK31" s="30">
        <v>5220.1812546283245</v>
      </c>
      <c r="BL31" s="31">
        <v>12.954121650792041</v>
      </c>
      <c r="BM31" s="30">
        <v>9714.9369131191452</v>
      </c>
      <c r="BN31" s="30">
        <v>894.65674071567071</v>
      </c>
      <c r="BO31" s="30">
        <v>69.656000644218665</v>
      </c>
      <c r="BP31" s="30">
        <v>198.26697721885279</v>
      </c>
      <c r="BQ31" s="30">
        <v>5254.0145523677729</v>
      </c>
      <c r="BR31" s="30">
        <v>4612.4054904399036</v>
      </c>
      <c r="BS31" s="70">
        <v>16630.880989781239</v>
      </c>
      <c r="BT31" s="70">
        <v>5156.7219872239493</v>
      </c>
      <c r="BU31" s="30">
        <v>3810.8304534582335</v>
      </c>
      <c r="BV31" s="30">
        <v>759.3663546624739</v>
      </c>
      <c r="BW31" s="31">
        <v>101.53135610044465</v>
      </c>
      <c r="BX31" s="30">
        <v>251.84102963231371</v>
      </c>
      <c r="BY31" s="30">
        <v>312.58988369499878</v>
      </c>
      <c r="BZ31" s="30">
        <v>1616.8916927414634</v>
      </c>
      <c r="CA31" s="30">
        <v>1111.0459604326893</v>
      </c>
      <c r="CB31" s="118">
        <v>417.17782894103476</v>
      </c>
      <c r="CC31" s="30">
        <v>395.2673417489483</v>
      </c>
      <c r="CD31" s="119">
        <v>539.03687456815862</v>
      </c>
      <c r="CE31" s="30">
        <v>0</v>
      </c>
      <c r="CF31" s="30">
        <v>0</v>
      </c>
      <c r="CG31" s="31">
        <v>0</v>
      </c>
      <c r="CH31" s="11"/>
      <c r="CI31" s="11"/>
      <c r="CJ31" s="29">
        <v>35299</v>
      </c>
      <c r="CK31" s="30">
        <v>0</v>
      </c>
      <c r="CL31" s="31">
        <v>0</v>
      </c>
      <c r="CM31" s="30">
        <v>3177507</v>
      </c>
      <c r="CN31" s="30">
        <v>-99766</v>
      </c>
      <c r="CO31" s="31">
        <v>0</v>
      </c>
      <c r="CP31" s="151">
        <v>6221441</v>
      </c>
      <c r="CQ31" s="152">
        <f t="shared" si="10"/>
        <v>9334481</v>
      </c>
      <c r="CR31" s="153">
        <f t="shared" si="11"/>
        <v>11239938</v>
      </c>
      <c r="CS31" s="12"/>
      <c r="CT31" s="12"/>
    </row>
    <row r="32" spans="1:98" x14ac:dyDescent="0.2">
      <c r="A32" s="23" t="s">
        <v>28</v>
      </c>
      <c r="B32" s="94" t="s">
        <v>220</v>
      </c>
      <c r="C32" s="172">
        <f t="shared" si="9"/>
        <v>15754087.000000002</v>
      </c>
      <c r="D32" s="29">
        <v>24807.865718296089</v>
      </c>
      <c r="E32" s="30">
        <v>2926.5484367548311</v>
      </c>
      <c r="F32" s="30">
        <v>26.702238204702788</v>
      </c>
      <c r="G32" s="62">
        <v>2173.1060800246437</v>
      </c>
      <c r="H32" s="30">
        <v>11138.243427216426</v>
      </c>
      <c r="I32" s="30">
        <v>1957.1748023984637</v>
      </c>
      <c r="J32" s="30">
        <v>1010.7518255762094</v>
      </c>
      <c r="K32" s="30">
        <v>746.99625397111924</v>
      </c>
      <c r="L32" s="30">
        <v>9818.389996068674</v>
      </c>
      <c r="M32" s="30">
        <v>386.30679559740747</v>
      </c>
      <c r="N32" s="30">
        <v>789.69117611197726</v>
      </c>
      <c r="O32" s="30">
        <v>369.1017365601362</v>
      </c>
      <c r="P32" s="30">
        <v>5626.82015278363</v>
      </c>
      <c r="Q32" s="30">
        <v>235.75757331771368</v>
      </c>
      <c r="R32" s="30">
        <v>141489.92454090493</v>
      </c>
      <c r="S32" s="30">
        <v>39907.134587079476</v>
      </c>
      <c r="T32" s="30">
        <v>20408.391461560084</v>
      </c>
      <c r="U32" s="30">
        <v>90079.162054169865</v>
      </c>
      <c r="V32" s="30">
        <v>42539.377639269536</v>
      </c>
      <c r="W32" s="30">
        <v>191531.04730920482</v>
      </c>
      <c r="X32" s="30">
        <v>214640.96577567197</v>
      </c>
      <c r="Y32" s="30">
        <v>14017081.355854951</v>
      </c>
      <c r="Z32" s="30">
        <v>10483.639253235744</v>
      </c>
      <c r="AA32" s="30">
        <v>37221.23816828995</v>
      </c>
      <c r="AB32" s="30">
        <v>1818.5471443360195</v>
      </c>
      <c r="AC32" s="31">
        <v>12555.440607725575</v>
      </c>
      <c r="AD32" s="29">
        <v>2530.0344034744708</v>
      </c>
      <c r="AE32" s="30">
        <v>286.53815865039718</v>
      </c>
      <c r="AF32" s="30">
        <v>196.47479122032351</v>
      </c>
      <c r="AG32" s="30">
        <v>14334.000331277028</v>
      </c>
      <c r="AH32" s="31">
        <v>53.494123512279856</v>
      </c>
      <c r="AI32" s="30">
        <v>17756.853675601105</v>
      </c>
      <c r="AJ32" s="30">
        <v>8175.7476455382239</v>
      </c>
      <c r="AK32" s="31">
        <v>24503.416154263505</v>
      </c>
      <c r="AL32" s="30">
        <v>196520.85990828223</v>
      </c>
      <c r="AM32" s="30">
        <v>121268.24790647153</v>
      </c>
      <c r="AN32" s="31">
        <v>86494.985146037012</v>
      </c>
      <c r="AO32" s="30">
        <v>118277.5116305441</v>
      </c>
      <c r="AP32" s="30">
        <v>336.1442655018933</v>
      </c>
      <c r="AQ32" s="30">
        <v>20.657730333138389</v>
      </c>
      <c r="AR32" s="30">
        <v>14248.106820857007</v>
      </c>
      <c r="AS32" s="31">
        <v>1055.8191315171478</v>
      </c>
      <c r="AT32" s="30">
        <v>1311.4646835653266</v>
      </c>
      <c r="AU32" s="31">
        <v>7457.5114083161534</v>
      </c>
      <c r="AV32" s="30">
        <v>857.46690910582629</v>
      </c>
      <c r="AW32" s="30">
        <v>179.71510944013068</v>
      </c>
      <c r="AX32" s="30">
        <v>18.168024194526506</v>
      </c>
      <c r="AY32" s="30">
        <v>497.01311973822521</v>
      </c>
      <c r="AZ32" s="30">
        <v>4202.2200535281827</v>
      </c>
      <c r="BA32" s="31">
        <v>1762.0692022217459</v>
      </c>
      <c r="BB32" s="30">
        <v>2961.2552034621049</v>
      </c>
      <c r="BC32" s="30">
        <v>772.27091782002333</v>
      </c>
      <c r="BD32" s="31">
        <v>10740.442064282495</v>
      </c>
      <c r="BE32" s="62">
        <v>91688.929343771568</v>
      </c>
      <c r="BF32" s="30">
        <v>3136.6020166645044</v>
      </c>
      <c r="BG32" s="30">
        <v>29309.269730882323</v>
      </c>
      <c r="BH32" s="30">
        <v>2262.6694784723404</v>
      </c>
      <c r="BI32" s="30">
        <v>7912.3626105890553</v>
      </c>
      <c r="BJ32" s="30">
        <v>11721.048213474774</v>
      </c>
      <c r="BK32" s="30">
        <v>1873.4660706507348</v>
      </c>
      <c r="BL32" s="31">
        <v>36.184051638205098</v>
      </c>
      <c r="BM32" s="30">
        <v>20103.685359787349</v>
      </c>
      <c r="BN32" s="30">
        <v>9408.5339260323635</v>
      </c>
      <c r="BO32" s="30">
        <v>1039.7907019098484</v>
      </c>
      <c r="BP32" s="30">
        <v>576.29441747851945</v>
      </c>
      <c r="BQ32" s="30">
        <v>4325.1916529286636</v>
      </c>
      <c r="BR32" s="30">
        <v>39533.468757592425</v>
      </c>
      <c r="BS32" s="70">
        <v>177.20000071866914</v>
      </c>
      <c r="BT32" s="70">
        <v>4737.4591512775787</v>
      </c>
      <c r="BU32" s="30">
        <v>970.28630084136137</v>
      </c>
      <c r="BV32" s="30">
        <v>287.78286751750187</v>
      </c>
      <c r="BW32" s="31">
        <v>62.988480454020191</v>
      </c>
      <c r="BX32" s="30">
        <v>86.329319052434471</v>
      </c>
      <c r="BY32" s="30">
        <v>89.178164663810023</v>
      </c>
      <c r="BZ32" s="30">
        <v>243.65994261320549</v>
      </c>
      <c r="CA32" s="30">
        <v>250.18029685879728</v>
      </c>
      <c r="CB32" s="118">
        <v>1021.4456836916211</v>
      </c>
      <c r="CC32" s="30">
        <v>682.24419202771674</v>
      </c>
      <c r="CD32" s="119">
        <v>3962.5801403730957</v>
      </c>
      <c r="CE32" s="30">
        <v>0</v>
      </c>
      <c r="CF32" s="30">
        <v>0</v>
      </c>
      <c r="CG32" s="31">
        <v>0</v>
      </c>
      <c r="CH32" s="11"/>
      <c r="CI32" s="11"/>
      <c r="CJ32" s="29">
        <v>782513</v>
      </c>
      <c r="CK32" s="30">
        <v>0</v>
      </c>
      <c r="CL32" s="31">
        <v>0</v>
      </c>
      <c r="CM32" s="30">
        <v>1185470</v>
      </c>
      <c r="CN32" s="30">
        <v>-98491</v>
      </c>
      <c r="CO32" s="31">
        <v>0</v>
      </c>
      <c r="CP32" s="151">
        <v>25398005</v>
      </c>
      <c r="CQ32" s="152">
        <f t="shared" si="10"/>
        <v>27267497</v>
      </c>
      <c r="CR32" s="153">
        <f t="shared" si="11"/>
        <v>43021584</v>
      </c>
      <c r="CS32" s="12"/>
      <c r="CT32" s="12"/>
    </row>
    <row r="33" spans="1:98" x14ac:dyDescent="0.2">
      <c r="A33" s="23" t="s">
        <v>29</v>
      </c>
      <c r="B33" s="94" t="s">
        <v>221</v>
      </c>
      <c r="C33" s="172">
        <f t="shared" si="9"/>
        <v>192702.99999999994</v>
      </c>
      <c r="D33" s="29">
        <v>520.56492047516224</v>
      </c>
      <c r="E33" s="30">
        <v>40.314079535983325</v>
      </c>
      <c r="F33" s="30">
        <v>2.004702435195953</v>
      </c>
      <c r="G33" s="62">
        <v>303.84458345893137</v>
      </c>
      <c r="H33" s="30">
        <v>237.47145113794494</v>
      </c>
      <c r="I33" s="30">
        <v>19.198981915258965</v>
      </c>
      <c r="J33" s="30">
        <v>22.975771478615243</v>
      </c>
      <c r="K33" s="30">
        <v>1.4036647347412765</v>
      </c>
      <c r="L33" s="30">
        <v>628.17595892681345</v>
      </c>
      <c r="M33" s="30">
        <v>17.678072797880418</v>
      </c>
      <c r="N33" s="30">
        <v>31.771392859476173</v>
      </c>
      <c r="O33" s="30">
        <v>63.960494469647699</v>
      </c>
      <c r="P33" s="30">
        <v>267.83438076643222</v>
      </c>
      <c r="Q33" s="30">
        <v>63.773652762954427</v>
      </c>
      <c r="R33" s="30">
        <v>942.30405999127083</v>
      </c>
      <c r="S33" s="30">
        <v>1649.1635445026668</v>
      </c>
      <c r="T33" s="30">
        <v>274.8498107186449</v>
      </c>
      <c r="U33" s="30">
        <v>5058.7101540531376</v>
      </c>
      <c r="V33" s="30">
        <v>365.10309044618816</v>
      </c>
      <c r="W33" s="30">
        <v>459.49587494354023</v>
      </c>
      <c r="X33" s="30">
        <v>2688.1534047309233</v>
      </c>
      <c r="Y33" s="30">
        <v>3976.7282395743382</v>
      </c>
      <c r="Z33" s="30">
        <v>86293.526079962379</v>
      </c>
      <c r="AA33" s="30">
        <v>102.04320639470497</v>
      </c>
      <c r="AB33" s="30">
        <v>467.77734202002318</v>
      </c>
      <c r="AC33" s="31">
        <v>22056.42987363194</v>
      </c>
      <c r="AD33" s="29">
        <v>142.30124615979938</v>
      </c>
      <c r="AE33" s="30">
        <v>70.818661843653899</v>
      </c>
      <c r="AF33" s="30">
        <v>10.869419930668617</v>
      </c>
      <c r="AG33" s="30">
        <v>153.72670084594719</v>
      </c>
      <c r="AH33" s="31">
        <v>0.20892626872443362</v>
      </c>
      <c r="AI33" s="30">
        <v>512.03025783548151</v>
      </c>
      <c r="AJ33" s="30">
        <v>798.42332631937245</v>
      </c>
      <c r="AK33" s="31">
        <v>1362.1217226834283</v>
      </c>
      <c r="AL33" s="30">
        <v>272.43361059284473</v>
      </c>
      <c r="AM33" s="30">
        <v>15073.654635820285</v>
      </c>
      <c r="AN33" s="31">
        <v>4211.332913555003</v>
      </c>
      <c r="AO33" s="30">
        <v>9410.7240890781959</v>
      </c>
      <c r="AP33" s="30">
        <v>47.128151977276445</v>
      </c>
      <c r="AQ33" s="30">
        <v>1921.5953080440058</v>
      </c>
      <c r="AR33" s="30">
        <v>1800.8588196748776</v>
      </c>
      <c r="AS33" s="31">
        <v>30.14559416282157</v>
      </c>
      <c r="AT33" s="30">
        <v>58.103948374477504</v>
      </c>
      <c r="AU33" s="31">
        <v>204.36778777174567</v>
      </c>
      <c r="AV33" s="30">
        <v>481.55856139641219</v>
      </c>
      <c r="AW33" s="30">
        <v>46.393335775311883</v>
      </c>
      <c r="AX33" s="30">
        <v>2.7649169472920249E-2</v>
      </c>
      <c r="AY33" s="30">
        <v>148.29372715301895</v>
      </c>
      <c r="AZ33" s="30">
        <v>8622.6774506050824</v>
      </c>
      <c r="BA33" s="31">
        <v>1895.7425139321931</v>
      </c>
      <c r="BB33" s="30">
        <v>400.57837690364636</v>
      </c>
      <c r="BC33" s="30">
        <v>36.349795038994358</v>
      </c>
      <c r="BD33" s="31">
        <v>177.0162757712765</v>
      </c>
      <c r="BE33" s="62">
        <v>656.99605727797461</v>
      </c>
      <c r="BF33" s="30">
        <v>548.0857395111243</v>
      </c>
      <c r="BG33" s="30">
        <v>964.67231851478493</v>
      </c>
      <c r="BH33" s="30">
        <v>440.57396384203093</v>
      </c>
      <c r="BI33" s="30">
        <v>427.41243606949331</v>
      </c>
      <c r="BJ33" s="30">
        <v>972.76182047591556</v>
      </c>
      <c r="BK33" s="30">
        <v>674.93372453224754</v>
      </c>
      <c r="BL33" s="31">
        <v>0.12063065070311756</v>
      </c>
      <c r="BM33" s="30">
        <v>685.84597516185613</v>
      </c>
      <c r="BN33" s="30">
        <v>508.31699428034761</v>
      </c>
      <c r="BO33" s="30">
        <v>228.16751917249357</v>
      </c>
      <c r="BP33" s="30">
        <v>22.901410524815908</v>
      </c>
      <c r="BQ33" s="30">
        <v>255.9161414176844</v>
      </c>
      <c r="BR33" s="30">
        <v>10938.728626284412</v>
      </c>
      <c r="BS33" s="70">
        <v>338.46280558580924</v>
      </c>
      <c r="BT33" s="70">
        <v>55.439390842932518</v>
      </c>
      <c r="BU33" s="30">
        <v>217.35313437785885</v>
      </c>
      <c r="BV33" s="30">
        <v>19.398678703214273</v>
      </c>
      <c r="BW33" s="31">
        <v>13.757328642964065</v>
      </c>
      <c r="BX33" s="30">
        <v>1.9520509306920348</v>
      </c>
      <c r="BY33" s="30">
        <v>2.648236309019552</v>
      </c>
      <c r="BZ33" s="30">
        <v>43.764774718030353</v>
      </c>
      <c r="CA33" s="30">
        <v>108.98912534962587</v>
      </c>
      <c r="CB33" s="118">
        <v>13.138625682209238</v>
      </c>
      <c r="CC33" s="30">
        <v>46.881461528364028</v>
      </c>
      <c r="CD33" s="119">
        <v>71.0414342045555</v>
      </c>
      <c r="CE33" s="30">
        <v>0</v>
      </c>
      <c r="CF33" s="30">
        <v>0</v>
      </c>
      <c r="CG33" s="31">
        <v>0</v>
      </c>
      <c r="CH33" s="11"/>
      <c r="CI33" s="11"/>
      <c r="CJ33" s="29">
        <v>88730</v>
      </c>
      <c r="CK33" s="30">
        <v>0</v>
      </c>
      <c r="CL33" s="31">
        <v>0</v>
      </c>
      <c r="CM33" s="30">
        <v>226860</v>
      </c>
      <c r="CN33" s="30">
        <v>2111</v>
      </c>
      <c r="CO33" s="31">
        <v>0</v>
      </c>
      <c r="CP33" s="151">
        <v>787696</v>
      </c>
      <c r="CQ33" s="152">
        <f t="shared" si="10"/>
        <v>1105397</v>
      </c>
      <c r="CR33" s="153">
        <f t="shared" si="11"/>
        <v>1298100</v>
      </c>
      <c r="CS33" s="12"/>
      <c r="CT33" s="12"/>
    </row>
    <row r="34" spans="1:98" x14ac:dyDescent="0.2">
      <c r="A34" s="23" t="s">
        <v>30</v>
      </c>
      <c r="B34" s="94" t="s">
        <v>222</v>
      </c>
      <c r="C34" s="172">
        <f t="shared" si="9"/>
        <v>790157</v>
      </c>
      <c r="D34" s="29">
        <v>7106.2307440564518</v>
      </c>
      <c r="E34" s="30">
        <v>570.11200041672362</v>
      </c>
      <c r="F34" s="30">
        <v>156.47442720517577</v>
      </c>
      <c r="G34" s="62">
        <v>131.50491582558851</v>
      </c>
      <c r="H34" s="30">
        <v>9383.3177915868655</v>
      </c>
      <c r="I34" s="30">
        <v>2569.3724921868629</v>
      </c>
      <c r="J34" s="30">
        <v>586.41068323493255</v>
      </c>
      <c r="K34" s="30">
        <v>436.96598106819914</v>
      </c>
      <c r="L34" s="30">
        <v>14791.670891135973</v>
      </c>
      <c r="M34" s="30">
        <v>405.42545150903993</v>
      </c>
      <c r="N34" s="30">
        <v>370.54157386913278</v>
      </c>
      <c r="O34" s="30">
        <v>353.56345627928255</v>
      </c>
      <c r="P34" s="30">
        <v>606.34856113159742</v>
      </c>
      <c r="Q34" s="30">
        <v>1304.2717912806124</v>
      </c>
      <c r="R34" s="30">
        <v>1773.041008679143</v>
      </c>
      <c r="S34" s="30">
        <v>766.76361180102504</v>
      </c>
      <c r="T34" s="30">
        <v>549.40189723570745</v>
      </c>
      <c r="U34" s="30">
        <v>11613.936194139573</v>
      </c>
      <c r="V34" s="30">
        <v>2884.6785009670293</v>
      </c>
      <c r="W34" s="30">
        <v>1027.2926738300205</v>
      </c>
      <c r="X34" s="30">
        <v>2368.20189067094</v>
      </c>
      <c r="Y34" s="30">
        <v>5117.9253215196377</v>
      </c>
      <c r="Z34" s="30">
        <v>666.26874930613167</v>
      </c>
      <c r="AA34" s="30">
        <v>141077.49147737082</v>
      </c>
      <c r="AB34" s="30">
        <v>1433.9502225557603</v>
      </c>
      <c r="AC34" s="31">
        <v>2100.3118617847454</v>
      </c>
      <c r="AD34" s="29">
        <v>991.94662791668964</v>
      </c>
      <c r="AE34" s="30">
        <v>116.52026498269649</v>
      </c>
      <c r="AF34" s="30">
        <v>53.587386423442204</v>
      </c>
      <c r="AG34" s="30">
        <v>2680.8642933841302</v>
      </c>
      <c r="AH34" s="31">
        <v>31.641258577687644</v>
      </c>
      <c r="AI34" s="30">
        <v>7800.1434522696909</v>
      </c>
      <c r="AJ34" s="30">
        <v>1907.0199096908893</v>
      </c>
      <c r="AK34" s="31">
        <v>12070.912759332292</v>
      </c>
      <c r="AL34" s="30">
        <v>2789.9614157993446</v>
      </c>
      <c r="AM34" s="30">
        <v>80594.799479560956</v>
      </c>
      <c r="AN34" s="31">
        <v>225640.84726964467</v>
      </c>
      <c r="AO34" s="30">
        <v>7700.128067175011</v>
      </c>
      <c r="AP34" s="30">
        <v>44.709522163884543</v>
      </c>
      <c r="AQ34" s="30">
        <v>38.625533311981044</v>
      </c>
      <c r="AR34" s="30">
        <v>3150.7492849814744</v>
      </c>
      <c r="AS34" s="31">
        <v>861.02346433074899</v>
      </c>
      <c r="AT34" s="30">
        <v>10821.955985826507</v>
      </c>
      <c r="AU34" s="31">
        <v>6647.595397872733</v>
      </c>
      <c r="AV34" s="30">
        <v>1527.2380072417279</v>
      </c>
      <c r="AW34" s="30">
        <v>1277.8395396470407</v>
      </c>
      <c r="AX34" s="30">
        <v>179.76554957408271</v>
      </c>
      <c r="AY34" s="30">
        <v>739.83369695915303</v>
      </c>
      <c r="AZ34" s="30">
        <v>10203.620655664383</v>
      </c>
      <c r="BA34" s="31">
        <v>4093.7428192459506</v>
      </c>
      <c r="BB34" s="30">
        <v>2587.9681989232081</v>
      </c>
      <c r="BC34" s="30">
        <v>134.84088685962195</v>
      </c>
      <c r="BD34" s="31">
        <v>1726.8663577470506</v>
      </c>
      <c r="BE34" s="62">
        <v>37755.146667624867</v>
      </c>
      <c r="BF34" s="30">
        <v>9086.070865533482</v>
      </c>
      <c r="BG34" s="30">
        <v>33034.872843625904</v>
      </c>
      <c r="BH34" s="30">
        <v>5041.6263648651484</v>
      </c>
      <c r="BI34" s="30">
        <v>1386.3541033435938</v>
      </c>
      <c r="BJ34" s="30">
        <v>10428.585792740294</v>
      </c>
      <c r="BK34" s="30">
        <v>2454.8361760527919</v>
      </c>
      <c r="BL34" s="31">
        <v>32.958778529061576</v>
      </c>
      <c r="BM34" s="30">
        <v>2372.8110405522439</v>
      </c>
      <c r="BN34" s="30">
        <v>867.18991289987582</v>
      </c>
      <c r="BO34" s="30">
        <v>557.96222993206686</v>
      </c>
      <c r="BP34" s="30">
        <v>221.30883239755062</v>
      </c>
      <c r="BQ34" s="30">
        <v>1633.7242521258947</v>
      </c>
      <c r="BR34" s="30">
        <v>12480.34646019215</v>
      </c>
      <c r="BS34" s="70">
        <v>14996.705392779515</v>
      </c>
      <c r="BT34" s="70">
        <v>9437.8948993790327</v>
      </c>
      <c r="BU34" s="30">
        <v>27449.631065334706</v>
      </c>
      <c r="BV34" s="30">
        <v>2786.4559087624775</v>
      </c>
      <c r="BW34" s="31">
        <v>752.81676654627506</v>
      </c>
      <c r="BX34" s="30">
        <v>446.98899042880583</v>
      </c>
      <c r="BY34" s="30">
        <v>1840.0715322150268</v>
      </c>
      <c r="BZ34" s="30">
        <v>2423.7202418766105</v>
      </c>
      <c r="CA34" s="30">
        <v>1082.2927759127474</v>
      </c>
      <c r="CB34" s="118">
        <v>7145.6012870887926</v>
      </c>
      <c r="CC34" s="30">
        <v>5941.2853918937681</v>
      </c>
      <c r="CD34" s="119">
        <v>1933.5201716133104</v>
      </c>
      <c r="CE34" s="30">
        <v>0</v>
      </c>
      <c r="CF34" s="30">
        <v>0</v>
      </c>
      <c r="CG34" s="31">
        <v>0</v>
      </c>
      <c r="CH34" s="11"/>
      <c r="CI34" s="11"/>
      <c r="CJ34" s="29">
        <v>424100</v>
      </c>
      <c r="CK34" s="30">
        <v>0</v>
      </c>
      <c r="CL34" s="31">
        <v>0</v>
      </c>
      <c r="CM34" s="30">
        <v>68936</v>
      </c>
      <c r="CN34" s="30">
        <v>33671</v>
      </c>
      <c r="CO34" s="31">
        <v>0</v>
      </c>
      <c r="CP34" s="151">
        <v>975900</v>
      </c>
      <c r="CQ34" s="152">
        <f t="shared" si="10"/>
        <v>1502607</v>
      </c>
      <c r="CR34" s="153">
        <f t="shared" si="11"/>
        <v>2292764</v>
      </c>
      <c r="CS34" s="12"/>
      <c r="CT34" s="12"/>
    </row>
    <row r="35" spans="1:98" x14ac:dyDescent="0.2">
      <c r="A35" s="23" t="s">
        <v>31</v>
      </c>
      <c r="B35" s="94" t="s">
        <v>223</v>
      </c>
      <c r="C35" s="172">
        <f t="shared" si="9"/>
        <v>383200.00000000006</v>
      </c>
      <c r="D35" s="29">
        <v>3471.5454274561839</v>
      </c>
      <c r="E35" s="30">
        <v>267.03427177498679</v>
      </c>
      <c r="F35" s="30">
        <v>12.027643949233072</v>
      </c>
      <c r="G35" s="62">
        <v>952.68554326292747</v>
      </c>
      <c r="H35" s="30">
        <v>7443.6600267350232</v>
      </c>
      <c r="I35" s="30">
        <v>1089.3699330649229</v>
      </c>
      <c r="J35" s="30">
        <v>563.644656138237</v>
      </c>
      <c r="K35" s="30">
        <v>676.6838901511934</v>
      </c>
      <c r="L35" s="30">
        <v>2237.2807072257037</v>
      </c>
      <c r="M35" s="30">
        <v>2528.1099696254037</v>
      </c>
      <c r="N35" s="30">
        <v>122.64346661398005</v>
      </c>
      <c r="O35" s="30">
        <v>92.110891377950068</v>
      </c>
      <c r="P35" s="30">
        <v>777.71698061504514</v>
      </c>
      <c r="Q35" s="30">
        <v>898.78261572844008</v>
      </c>
      <c r="R35" s="30">
        <v>9699.4382138494784</v>
      </c>
      <c r="S35" s="30">
        <v>389.81556817238891</v>
      </c>
      <c r="T35" s="30">
        <v>1303.47377379502</v>
      </c>
      <c r="U35" s="30">
        <v>4071.9546828221523</v>
      </c>
      <c r="V35" s="30">
        <v>1988.9743351024642</v>
      </c>
      <c r="W35" s="30">
        <v>3292.4882229816994</v>
      </c>
      <c r="X35" s="30">
        <v>3056.055483870467</v>
      </c>
      <c r="Y35" s="30">
        <v>1896.39503716224</v>
      </c>
      <c r="Z35" s="30">
        <v>176.21957011810201</v>
      </c>
      <c r="AA35" s="30">
        <v>443.0374795363395</v>
      </c>
      <c r="AB35" s="30">
        <v>33329.408096681902</v>
      </c>
      <c r="AC35" s="31">
        <v>1948.535986217501</v>
      </c>
      <c r="AD35" s="29">
        <v>1413.1426070227571</v>
      </c>
      <c r="AE35" s="30">
        <v>189.21580617117849</v>
      </c>
      <c r="AF35" s="30">
        <v>100.49973295406051</v>
      </c>
      <c r="AG35" s="30">
        <v>3401.245911625605</v>
      </c>
      <c r="AH35" s="31">
        <v>45.23169867424587</v>
      </c>
      <c r="AI35" s="30">
        <v>8053.4537580429414</v>
      </c>
      <c r="AJ35" s="30">
        <v>1472.8872352212727</v>
      </c>
      <c r="AK35" s="31">
        <v>4363.7782025868419</v>
      </c>
      <c r="AL35" s="30">
        <v>1092.2088624658775</v>
      </c>
      <c r="AM35" s="30">
        <v>15931.526328086746</v>
      </c>
      <c r="AN35" s="31">
        <v>19464.640744456367</v>
      </c>
      <c r="AO35" s="30">
        <v>8873.8629516782566</v>
      </c>
      <c r="AP35" s="30">
        <v>14.625658875548936</v>
      </c>
      <c r="AQ35" s="30">
        <v>254.68887463396806</v>
      </c>
      <c r="AR35" s="30">
        <v>1937.5203412715136</v>
      </c>
      <c r="AS35" s="31">
        <v>106.15580004995614</v>
      </c>
      <c r="AT35" s="30">
        <v>2052.9962762075625</v>
      </c>
      <c r="AU35" s="31">
        <v>3345.2818315885356</v>
      </c>
      <c r="AV35" s="30">
        <v>841.65767384476499</v>
      </c>
      <c r="AW35" s="30">
        <v>77.904076814194838</v>
      </c>
      <c r="AX35" s="30">
        <v>8.9994393671375494</v>
      </c>
      <c r="AY35" s="30">
        <v>457.79535652689924</v>
      </c>
      <c r="AZ35" s="30">
        <v>3933.2756258400032</v>
      </c>
      <c r="BA35" s="31">
        <v>958.09472458000482</v>
      </c>
      <c r="BB35" s="30">
        <v>5505.8371499885734</v>
      </c>
      <c r="BC35" s="30">
        <v>390.89524577759414</v>
      </c>
      <c r="BD35" s="31">
        <v>408.13264634364413</v>
      </c>
      <c r="BE35" s="62">
        <v>3593.1199652790056</v>
      </c>
      <c r="BF35" s="30">
        <v>6739.4566154482309</v>
      </c>
      <c r="BG35" s="30">
        <v>2715.3448334858867</v>
      </c>
      <c r="BH35" s="30">
        <v>5391.4379144592431</v>
      </c>
      <c r="BI35" s="30">
        <v>1990.5081716413415</v>
      </c>
      <c r="BJ35" s="30">
        <v>4717.4772558689137</v>
      </c>
      <c r="BK35" s="30">
        <v>1367.423898059473</v>
      </c>
      <c r="BL35" s="31">
        <v>2020.1810712903966</v>
      </c>
      <c r="BM35" s="30">
        <v>1205.9979638495645</v>
      </c>
      <c r="BN35" s="30">
        <v>261.88787088498873</v>
      </c>
      <c r="BO35" s="30">
        <v>74.457727052821014</v>
      </c>
      <c r="BP35" s="30">
        <v>186.29517252091082</v>
      </c>
      <c r="BQ35" s="30">
        <v>845.01575180944667</v>
      </c>
      <c r="BR35" s="30">
        <v>2598.523136994565</v>
      </c>
      <c r="BS35" s="70">
        <v>15631.555618679549</v>
      </c>
      <c r="BT35" s="70">
        <v>12123.778696853033</v>
      </c>
      <c r="BU35" s="30">
        <v>134335.58950187027</v>
      </c>
      <c r="BV35" s="30">
        <v>10571.43450564317</v>
      </c>
      <c r="BW35" s="31">
        <v>989.08828841940692</v>
      </c>
      <c r="BX35" s="30">
        <v>239.56904335580623</v>
      </c>
      <c r="BY35" s="30">
        <v>305.60126329352397</v>
      </c>
      <c r="BZ35" s="30">
        <v>1544.1386895023045</v>
      </c>
      <c r="CA35" s="30">
        <v>3551.9068052171174</v>
      </c>
      <c r="CB35" s="118">
        <v>480.73160215661062</v>
      </c>
      <c r="CC35" s="30">
        <v>453.69099929533724</v>
      </c>
      <c r="CD35" s="119">
        <v>1841.1406023440654</v>
      </c>
      <c r="CE35" s="30">
        <v>0</v>
      </c>
      <c r="CF35" s="30">
        <v>0</v>
      </c>
      <c r="CG35" s="31">
        <v>0</v>
      </c>
      <c r="CH35" s="11"/>
      <c r="CI35" s="11"/>
      <c r="CJ35" s="29">
        <v>368318</v>
      </c>
      <c r="CK35" s="30">
        <v>71810</v>
      </c>
      <c r="CL35" s="31">
        <v>0</v>
      </c>
      <c r="CM35" s="30">
        <v>39929</v>
      </c>
      <c r="CN35" s="30">
        <v>35708</v>
      </c>
      <c r="CO35" s="31">
        <v>35272</v>
      </c>
      <c r="CP35" s="151">
        <v>719059</v>
      </c>
      <c r="CQ35" s="152">
        <f t="shared" si="10"/>
        <v>1270096</v>
      </c>
      <c r="CR35" s="153">
        <f t="shared" si="11"/>
        <v>1653296</v>
      </c>
      <c r="CS35" s="12"/>
      <c r="CT35" s="12"/>
    </row>
    <row r="36" spans="1:98" x14ac:dyDescent="0.2">
      <c r="A36" s="23" t="s">
        <v>32</v>
      </c>
      <c r="B36" s="94" t="s">
        <v>224</v>
      </c>
      <c r="C36" s="172">
        <f t="shared" si="9"/>
        <v>1598384.9999999991</v>
      </c>
      <c r="D36" s="29">
        <v>60790.361247299341</v>
      </c>
      <c r="E36" s="30">
        <v>1593.545294408724</v>
      </c>
      <c r="F36" s="30">
        <v>321.65575628566285</v>
      </c>
      <c r="G36" s="62">
        <v>9006.2920634091497</v>
      </c>
      <c r="H36" s="30">
        <v>71714.508986691581</v>
      </c>
      <c r="I36" s="30">
        <v>1777.2840505090355</v>
      </c>
      <c r="J36" s="30">
        <v>3257.7252190858608</v>
      </c>
      <c r="K36" s="30">
        <v>1544.5112970365406</v>
      </c>
      <c r="L36" s="30">
        <v>10313.755573826169</v>
      </c>
      <c r="M36" s="30">
        <v>24645.684637852373</v>
      </c>
      <c r="N36" s="30">
        <v>2568.8887216629928</v>
      </c>
      <c r="O36" s="30">
        <v>30974.94497620951</v>
      </c>
      <c r="P36" s="30">
        <v>26177.745128146213</v>
      </c>
      <c r="Q36" s="30">
        <v>3283.2951554890406</v>
      </c>
      <c r="R36" s="30">
        <v>35785.541504420631</v>
      </c>
      <c r="S36" s="30">
        <v>29170.081622244117</v>
      </c>
      <c r="T36" s="30">
        <v>55608.671968991133</v>
      </c>
      <c r="U36" s="30">
        <v>52282.278113432214</v>
      </c>
      <c r="V36" s="30">
        <v>7961.7100798684542</v>
      </c>
      <c r="W36" s="30">
        <v>11382.369538770063</v>
      </c>
      <c r="X36" s="30">
        <v>35110.122218666613</v>
      </c>
      <c r="Y36" s="30">
        <v>57740.124284698461</v>
      </c>
      <c r="Z36" s="30">
        <v>7999.2015426624921</v>
      </c>
      <c r="AA36" s="30">
        <v>2329.4236879436571</v>
      </c>
      <c r="AB36" s="30">
        <v>4427.1930319515332</v>
      </c>
      <c r="AC36" s="31">
        <v>187664.9795396642</v>
      </c>
      <c r="AD36" s="29">
        <v>91907.083768206649</v>
      </c>
      <c r="AE36" s="30">
        <v>16865.262569084683</v>
      </c>
      <c r="AF36" s="30">
        <v>10235.350548124072</v>
      </c>
      <c r="AG36" s="30">
        <v>10730.904159306398</v>
      </c>
      <c r="AH36" s="31">
        <v>111.24123760504129</v>
      </c>
      <c r="AI36" s="30">
        <v>17871.284347220269</v>
      </c>
      <c r="AJ36" s="30">
        <v>29798.438880814479</v>
      </c>
      <c r="AK36" s="31">
        <v>54402.972362623128</v>
      </c>
      <c r="AL36" s="30">
        <v>8795.2683173758651</v>
      </c>
      <c r="AM36" s="30">
        <v>91947.397407877084</v>
      </c>
      <c r="AN36" s="31">
        <v>112657.58637874103</v>
      </c>
      <c r="AO36" s="30">
        <v>49538.77436923713</v>
      </c>
      <c r="AP36" s="30">
        <v>959.86082463157027</v>
      </c>
      <c r="AQ36" s="30">
        <v>3232.5519473723079</v>
      </c>
      <c r="AR36" s="30">
        <v>17301.474596675882</v>
      </c>
      <c r="AS36" s="31">
        <v>3190.568285868635</v>
      </c>
      <c r="AT36" s="30">
        <v>14977.543995419543</v>
      </c>
      <c r="AU36" s="31">
        <v>9140.3328863047791</v>
      </c>
      <c r="AV36" s="30">
        <v>2853.0121470010663</v>
      </c>
      <c r="AW36" s="30">
        <v>660.37720524785789</v>
      </c>
      <c r="AX36" s="30">
        <v>428.64174218411318</v>
      </c>
      <c r="AY36" s="30">
        <v>2076.4274039172869</v>
      </c>
      <c r="AZ36" s="30">
        <v>6929.0178822901198</v>
      </c>
      <c r="BA36" s="31">
        <v>2488.9883285551282</v>
      </c>
      <c r="BB36" s="30">
        <v>3833.3352563989179</v>
      </c>
      <c r="BC36" s="30">
        <v>295.35815234415907</v>
      </c>
      <c r="BD36" s="31">
        <v>1819.5860593300702</v>
      </c>
      <c r="BE36" s="62">
        <v>38094.169872202663</v>
      </c>
      <c r="BF36" s="30">
        <v>12363.188721642004</v>
      </c>
      <c r="BG36" s="30">
        <v>13322.887879816672</v>
      </c>
      <c r="BH36" s="30">
        <v>8262.2252197408852</v>
      </c>
      <c r="BI36" s="30">
        <v>4001.5087370606439</v>
      </c>
      <c r="BJ36" s="30">
        <v>5221.4753738730815</v>
      </c>
      <c r="BK36" s="30">
        <v>7321.9674345786143</v>
      </c>
      <c r="BL36" s="31">
        <v>720.37039917970515</v>
      </c>
      <c r="BM36" s="30">
        <v>8644.7128874059508</v>
      </c>
      <c r="BN36" s="30">
        <v>1167.5139821487692</v>
      </c>
      <c r="BO36" s="30">
        <v>299.35824345130624</v>
      </c>
      <c r="BP36" s="30">
        <v>447.3822100202263</v>
      </c>
      <c r="BQ36" s="30">
        <v>4096.8791062607497</v>
      </c>
      <c r="BR36" s="30">
        <v>13508.718101781489</v>
      </c>
      <c r="BS36" s="70">
        <v>112838.76692635515</v>
      </c>
      <c r="BT36" s="70">
        <v>11346.464439093681</v>
      </c>
      <c r="BU36" s="30">
        <v>36082.904518303083</v>
      </c>
      <c r="BV36" s="30">
        <v>3464.1816574090394</v>
      </c>
      <c r="BW36" s="31">
        <v>3275.3166832472925</v>
      </c>
      <c r="BX36" s="30">
        <v>348.7035166049381</v>
      </c>
      <c r="BY36" s="30">
        <v>1883.4195950577832</v>
      </c>
      <c r="BZ36" s="30">
        <v>2718.6453955054139</v>
      </c>
      <c r="CA36" s="30">
        <v>2794.3086245182785</v>
      </c>
      <c r="CB36" s="118">
        <v>1936.7461544647558</v>
      </c>
      <c r="CC36" s="30">
        <v>1678.0109348350879</v>
      </c>
      <c r="CD36" s="119">
        <v>2064.6370844596131</v>
      </c>
      <c r="CE36" s="30">
        <v>0</v>
      </c>
      <c r="CF36" s="30">
        <v>0</v>
      </c>
      <c r="CG36" s="31">
        <v>0</v>
      </c>
      <c r="CH36" s="11"/>
      <c r="CI36" s="11"/>
      <c r="CJ36" s="29">
        <v>4044</v>
      </c>
      <c r="CK36" s="30">
        <v>0</v>
      </c>
      <c r="CL36" s="31">
        <v>0</v>
      </c>
      <c r="CM36" s="30">
        <v>0</v>
      </c>
      <c r="CN36" s="30">
        <v>-3718</v>
      </c>
      <c r="CO36" s="31">
        <v>0</v>
      </c>
      <c r="CP36" s="151">
        <v>48</v>
      </c>
      <c r="CQ36" s="152">
        <f t="shared" si="10"/>
        <v>374</v>
      </c>
      <c r="CR36" s="153">
        <f t="shared" si="11"/>
        <v>1598758.9999999991</v>
      </c>
      <c r="CS36" s="12"/>
      <c r="CT36" s="12"/>
    </row>
    <row r="37" spans="1:98" x14ac:dyDescent="0.2">
      <c r="A37" s="22" t="s">
        <v>33</v>
      </c>
      <c r="B37" s="95" t="s">
        <v>225</v>
      </c>
      <c r="C37" s="173">
        <f t="shared" si="9"/>
        <v>7580675.9999999981</v>
      </c>
      <c r="D37" s="32">
        <v>43053.574182440454</v>
      </c>
      <c r="E37" s="33">
        <v>3443.3021465501552</v>
      </c>
      <c r="F37" s="33">
        <v>237.85618839534163</v>
      </c>
      <c r="G37" s="63">
        <v>35374.332692538905</v>
      </c>
      <c r="H37" s="33">
        <v>142507.02298222558</v>
      </c>
      <c r="I37" s="33">
        <v>6619.108256014506</v>
      </c>
      <c r="J37" s="33">
        <v>12082.887350743935</v>
      </c>
      <c r="K37" s="33">
        <v>5752.1476942904455</v>
      </c>
      <c r="L37" s="33">
        <v>14578.24860263735</v>
      </c>
      <c r="M37" s="33">
        <v>74294.704129124089</v>
      </c>
      <c r="N37" s="33">
        <v>6021.7503347268139</v>
      </c>
      <c r="O37" s="33">
        <v>52705.745680377753</v>
      </c>
      <c r="P37" s="33">
        <v>190335.48885174369</v>
      </c>
      <c r="Q37" s="33">
        <v>10040.648418576759</v>
      </c>
      <c r="R37" s="33">
        <v>59453.789251850656</v>
      </c>
      <c r="S37" s="33">
        <v>54375.906417346334</v>
      </c>
      <c r="T37" s="33">
        <v>291376.20948958467</v>
      </c>
      <c r="U37" s="33">
        <v>82182.908117689905</v>
      </c>
      <c r="V37" s="33">
        <v>14063.260318317487</v>
      </c>
      <c r="W37" s="33">
        <v>9995.6917860373105</v>
      </c>
      <c r="X37" s="33">
        <v>50267.735609323194</v>
      </c>
      <c r="Y37" s="33">
        <v>111271.6641267794</v>
      </c>
      <c r="Z37" s="33">
        <v>8194.9653508075407</v>
      </c>
      <c r="AA37" s="33">
        <v>4027.8990294092673</v>
      </c>
      <c r="AB37" s="33">
        <v>4576.7269520641312</v>
      </c>
      <c r="AC37" s="34">
        <v>24571.456648862364</v>
      </c>
      <c r="AD37" s="32">
        <v>4332751.4260722483</v>
      </c>
      <c r="AE37" s="33">
        <v>24273.99228752136</v>
      </c>
      <c r="AF37" s="33">
        <v>14627.483154281415</v>
      </c>
      <c r="AG37" s="33">
        <v>24209.231295094272</v>
      </c>
      <c r="AH37" s="34">
        <v>462.74049315569044</v>
      </c>
      <c r="AI37" s="33">
        <v>32978.202753555393</v>
      </c>
      <c r="AJ37" s="33">
        <v>14131.27856738528</v>
      </c>
      <c r="AK37" s="34">
        <v>28735.906751993596</v>
      </c>
      <c r="AL37" s="33">
        <v>17907.196007079969</v>
      </c>
      <c r="AM37" s="33">
        <v>133493.87601086212</v>
      </c>
      <c r="AN37" s="34">
        <v>206801.38247758188</v>
      </c>
      <c r="AO37" s="33">
        <v>122620.58703280888</v>
      </c>
      <c r="AP37" s="33">
        <v>664.3970864549342</v>
      </c>
      <c r="AQ37" s="33">
        <v>138.15290844728463</v>
      </c>
      <c r="AR37" s="33">
        <v>47599.713229579313</v>
      </c>
      <c r="AS37" s="34">
        <v>9278.4008165572723</v>
      </c>
      <c r="AT37" s="33">
        <v>34230.333163863717</v>
      </c>
      <c r="AU37" s="34">
        <v>88293.37702260584</v>
      </c>
      <c r="AV37" s="33">
        <v>10004.426529012166</v>
      </c>
      <c r="AW37" s="33">
        <v>1168.7102353477396</v>
      </c>
      <c r="AX37" s="33">
        <v>25745.300717906812</v>
      </c>
      <c r="AY37" s="33">
        <v>46086.096451004792</v>
      </c>
      <c r="AZ37" s="33">
        <v>16738.752650817409</v>
      </c>
      <c r="BA37" s="34">
        <v>5963.4359087729308</v>
      </c>
      <c r="BB37" s="33">
        <v>18810.062135512693</v>
      </c>
      <c r="BC37" s="33">
        <v>9414.2908140124946</v>
      </c>
      <c r="BD37" s="34">
        <v>5018.6121806587944</v>
      </c>
      <c r="BE37" s="63">
        <v>318831.30922100507</v>
      </c>
      <c r="BF37" s="33">
        <v>24476.078391682207</v>
      </c>
      <c r="BG37" s="33">
        <v>31084.263654532489</v>
      </c>
      <c r="BH37" s="33">
        <v>18358.836177550318</v>
      </c>
      <c r="BI37" s="33">
        <v>13844.034405547371</v>
      </c>
      <c r="BJ37" s="33">
        <v>28811.500486374956</v>
      </c>
      <c r="BK37" s="33">
        <v>9536.7689892400813</v>
      </c>
      <c r="BL37" s="34">
        <v>1567.1365254075231</v>
      </c>
      <c r="BM37" s="33">
        <v>10987.10425206887</v>
      </c>
      <c r="BN37" s="33">
        <v>4270.3315859304694</v>
      </c>
      <c r="BO37" s="33">
        <v>1407.0381723476692</v>
      </c>
      <c r="BP37" s="33">
        <v>7190.7572026247617</v>
      </c>
      <c r="BQ37" s="33">
        <v>9173.115293678231</v>
      </c>
      <c r="BR37" s="33">
        <v>41872.568009939423</v>
      </c>
      <c r="BS37" s="71">
        <v>159269.51933414332</v>
      </c>
      <c r="BT37" s="71">
        <v>143577.49155668149</v>
      </c>
      <c r="BU37" s="33">
        <v>87577.263294609613</v>
      </c>
      <c r="BV37" s="33">
        <v>22270.376232384944</v>
      </c>
      <c r="BW37" s="34">
        <v>4790.07721971719</v>
      </c>
      <c r="BX37" s="33">
        <v>3294.1953596294102</v>
      </c>
      <c r="BY37" s="33">
        <v>5189.2704438644423</v>
      </c>
      <c r="BZ37" s="33">
        <v>5363.2884863022118</v>
      </c>
      <c r="CA37" s="33">
        <v>26982.273654005483</v>
      </c>
      <c r="CB37" s="120">
        <v>2474.3805743387766</v>
      </c>
      <c r="CC37" s="33">
        <v>861.06537063630094</v>
      </c>
      <c r="CD37" s="121">
        <v>14063.560743177042</v>
      </c>
      <c r="CE37" s="33">
        <v>0</v>
      </c>
      <c r="CF37" s="33">
        <v>0</v>
      </c>
      <c r="CG37" s="34">
        <v>0</v>
      </c>
      <c r="CH37" s="11"/>
      <c r="CI37" s="11"/>
      <c r="CJ37" s="32">
        <v>3190897</v>
      </c>
      <c r="CK37" s="33">
        <v>156</v>
      </c>
      <c r="CL37" s="34">
        <v>0</v>
      </c>
      <c r="CM37" s="33">
        <v>0</v>
      </c>
      <c r="CN37" s="33">
        <v>-127419</v>
      </c>
      <c r="CO37" s="34">
        <v>0</v>
      </c>
      <c r="CP37" s="154">
        <v>438266</v>
      </c>
      <c r="CQ37" s="155">
        <f t="shared" si="10"/>
        <v>3501900</v>
      </c>
      <c r="CR37" s="156">
        <f t="shared" si="11"/>
        <v>11082575.999999998</v>
      </c>
      <c r="CS37" s="12"/>
      <c r="CT37" s="12"/>
    </row>
    <row r="38" spans="1:98" x14ac:dyDescent="0.2">
      <c r="A38" s="23" t="s">
        <v>34</v>
      </c>
      <c r="B38" s="94" t="s">
        <v>226</v>
      </c>
      <c r="C38" s="172">
        <f t="shared" si="9"/>
        <v>181644</v>
      </c>
      <c r="D38" s="29">
        <v>1130.0328537394732</v>
      </c>
      <c r="E38" s="30">
        <v>62.852184315905021</v>
      </c>
      <c r="F38" s="30">
        <v>2.4706496512907501</v>
      </c>
      <c r="G38" s="62">
        <v>230.12366358354203</v>
      </c>
      <c r="H38" s="30">
        <v>6796.3612954678147</v>
      </c>
      <c r="I38" s="30">
        <v>145.2586038704907</v>
      </c>
      <c r="J38" s="30">
        <v>266.06136468214743</v>
      </c>
      <c r="K38" s="30">
        <v>76.625701574516398</v>
      </c>
      <c r="L38" s="30">
        <v>224.08476856617173</v>
      </c>
      <c r="M38" s="30">
        <v>2464.6772126098954</v>
      </c>
      <c r="N38" s="30">
        <v>71.500608331386857</v>
      </c>
      <c r="O38" s="30">
        <v>3680.1837326461759</v>
      </c>
      <c r="P38" s="30">
        <v>3110.7842932092731</v>
      </c>
      <c r="Q38" s="30">
        <v>305.77232737706839</v>
      </c>
      <c r="R38" s="30">
        <v>753.82007079975733</v>
      </c>
      <c r="S38" s="30">
        <v>600.02249346521035</v>
      </c>
      <c r="T38" s="30">
        <v>6648.8215533545108</v>
      </c>
      <c r="U38" s="30">
        <v>1656.5348189737131</v>
      </c>
      <c r="V38" s="30">
        <v>295.83714506232599</v>
      </c>
      <c r="W38" s="30">
        <v>492.61221368601991</v>
      </c>
      <c r="X38" s="30">
        <v>1014.8642795003661</v>
      </c>
      <c r="Y38" s="30">
        <v>1990.6961380406028</v>
      </c>
      <c r="Z38" s="30">
        <v>294.54635989111148</v>
      </c>
      <c r="AA38" s="30">
        <v>119.6603534462097</v>
      </c>
      <c r="AB38" s="30">
        <v>193.44189899284996</v>
      </c>
      <c r="AC38" s="31">
        <v>388.23576578515446</v>
      </c>
      <c r="AD38" s="29">
        <v>20309.437196939332</v>
      </c>
      <c r="AE38" s="30">
        <v>14256.122846513075</v>
      </c>
      <c r="AF38" s="30">
        <v>8738.1096403288193</v>
      </c>
      <c r="AG38" s="30">
        <v>1814.1509994974942</v>
      </c>
      <c r="AH38" s="31">
        <v>276.22286994383217</v>
      </c>
      <c r="AI38" s="30">
        <v>812.33929597068288</v>
      </c>
      <c r="AJ38" s="30">
        <v>871.29642316665866</v>
      </c>
      <c r="AK38" s="31">
        <v>581.80605019630843</v>
      </c>
      <c r="AL38" s="30">
        <v>765.90639394730954</v>
      </c>
      <c r="AM38" s="30">
        <v>3349.1858377826511</v>
      </c>
      <c r="AN38" s="31">
        <v>3282.831800618721</v>
      </c>
      <c r="AO38" s="30">
        <v>7010.0827209937952</v>
      </c>
      <c r="AP38" s="30">
        <v>38.375971472471932</v>
      </c>
      <c r="AQ38" s="30">
        <v>4.5453606238609128</v>
      </c>
      <c r="AR38" s="30">
        <v>3922.6638467820067</v>
      </c>
      <c r="AS38" s="31">
        <v>123.78564353089979</v>
      </c>
      <c r="AT38" s="30">
        <v>959.88628253393301</v>
      </c>
      <c r="AU38" s="31">
        <v>1591.3886889052553</v>
      </c>
      <c r="AV38" s="30">
        <v>102.97757507818925</v>
      </c>
      <c r="AW38" s="30">
        <v>17.306923941593293</v>
      </c>
      <c r="AX38" s="30">
        <v>3580.3030827728112</v>
      </c>
      <c r="AY38" s="30">
        <v>121.18496043081181</v>
      </c>
      <c r="AZ38" s="30">
        <v>265.35737270159348</v>
      </c>
      <c r="BA38" s="31">
        <v>89.849683140813198</v>
      </c>
      <c r="BB38" s="30">
        <v>1012.541487919474</v>
      </c>
      <c r="BC38" s="30">
        <v>67.665728994737179</v>
      </c>
      <c r="BD38" s="31">
        <v>3290.844475779802</v>
      </c>
      <c r="BE38" s="62">
        <v>6468.2248179012122</v>
      </c>
      <c r="BF38" s="30">
        <v>401.02250632906367</v>
      </c>
      <c r="BG38" s="30">
        <v>644.18397404117593</v>
      </c>
      <c r="BH38" s="30">
        <v>415.10315351253342</v>
      </c>
      <c r="BI38" s="30">
        <v>1296.1324135066218</v>
      </c>
      <c r="BJ38" s="30">
        <v>381.04257896123625</v>
      </c>
      <c r="BK38" s="30">
        <v>250.1535197344827</v>
      </c>
      <c r="BL38" s="31">
        <v>47.997057167001927</v>
      </c>
      <c r="BM38" s="30">
        <v>351.00980345605012</v>
      </c>
      <c r="BN38" s="30">
        <v>55.817303735285876</v>
      </c>
      <c r="BO38" s="30">
        <v>25.832829636686153</v>
      </c>
      <c r="BP38" s="30">
        <v>20.646955315872557</v>
      </c>
      <c r="BQ38" s="30">
        <v>836.63769100060301</v>
      </c>
      <c r="BR38" s="30">
        <v>467.92872602600028</v>
      </c>
      <c r="BS38" s="70">
        <v>30112.057607270581</v>
      </c>
      <c r="BT38" s="70">
        <v>14727.733262416998</v>
      </c>
      <c r="BU38" s="30">
        <v>8094.6132419625546</v>
      </c>
      <c r="BV38" s="30">
        <v>4547.1060506515296</v>
      </c>
      <c r="BW38" s="31">
        <v>96.908412897663254</v>
      </c>
      <c r="BX38" s="30">
        <v>236.5797637084188</v>
      </c>
      <c r="BY38" s="30">
        <v>266.8890286809501</v>
      </c>
      <c r="BZ38" s="30">
        <v>579.49833100740977</v>
      </c>
      <c r="CA38" s="30">
        <v>703.92847959210724</v>
      </c>
      <c r="CB38" s="118">
        <v>60.476210749869672</v>
      </c>
      <c r="CC38" s="30">
        <v>13.456050925803714</v>
      </c>
      <c r="CD38" s="119">
        <v>270.96871868237423</v>
      </c>
      <c r="CE38" s="30">
        <v>0</v>
      </c>
      <c r="CF38" s="30">
        <v>0</v>
      </c>
      <c r="CG38" s="31">
        <v>0</v>
      </c>
      <c r="CH38" s="11"/>
      <c r="CI38" s="11"/>
      <c r="CJ38" s="29">
        <v>189086</v>
      </c>
      <c r="CK38" s="30">
        <v>1</v>
      </c>
      <c r="CL38" s="31">
        <v>0</v>
      </c>
      <c r="CM38" s="30">
        <v>0</v>
      </c>
      <c r="CN38" s="30">
        <v>2428</v>
      </c>
      <c r="CO38" s="31">
        <v>0</v>
      </c>
      <c r="CP38" s="151">
        <v>127</v>
      </c>
      <c r="CQ38" s="152">
        <f t="shared" si="10"/>
        <v>191642</v>
      </c>
      <c r="CR38" s="153">
        <f t="shared" si="11"/>
        <v>373286</v>
      </c>
      <c r="CS38" s="12"/>
      <c r="CT38" s="12"/>
    </row>
    <row r="39" spans="1:98" x14ac:dyDescent="0.2">
      <c r="A39" s="23" t="s">
        <v>35</v>
      </c>
      <c r="B39" s="94" t="s">
        <v>227</v>
      </c>
      <c r="C39" s="172">
        <f t="shared" si="9"/>
        <v>117193.00000000003</v>
      </c>
      <c r="D39" s="29">
        <v>754.85066438117087</v>
      </c>
      <c r="E39" s="30">
        <v>67.228449566271095</v>
      </c>
      <c r="F39" s="30">
        <v>26.231164032614952</v>
      </c>
      <c r="G39" s="62">
        <v>190.48619564763453</v>
      </c>
      <c r="H39" s="30">
        <v>13420.622570371117</v>
      </c>
      <c r="I39" s="30">
        <v>31.762179321133299</v>
      </c>
      <c r="J39" s="30">
        <v>101.14558996163581</v>
      </c>
      <c r="K39" s="30">
        <v>345.34750213606912</v>
      </c>
      <c r="L39" s="30">
        <v>166.56525100197814</v>
      </c>
      <c r="M39" s="30">
        <v>11.998427568742173</v>
      </c>
      <c r="N39" s="30">
        <v>57.552452306060495</v>
      </c>
      <c r="O39" s="30">
        <v>175.14630503359894</v>
      </c>
      <c r="P39" s="30">
        <v>1450.6387738455905</v>
      </c>
      <c r="Q39" s="30">
        <v>139.7848310041461</v>
      </c>
      <c r="R39" s="30">
        <v>376.72314062660826</v>
      </c>
      <c r="S39" s="30">
        <v>147.45497426099701</v>
      </c>
      <c r="T39" s="30">
        <v>647.00736067073512</v>
      </c>
      <c r="U39" s="30">
        <v>593.53608075351337</v>
      </c>
      <c r="V39" s="30">
        <v>38.806109611218091</v>
      </c>
      <c r="W39" s="30">
        <v>102.81642360539466</v>
      </c>
      <c r="X39" s="30">
        <v>371.43983204675521</v>
      </c>
      <c r="Y39" s="30">
        <v>3510.9622938827988</v>
      </c>
      <c r="Z39" s="30">
        <v>247.72851138786987</v>
      </c>
      <c r="AA39" s="30">
        <v>58.117963015524609</v>
      </c>
      <c r="AB39" s="30">
        <v>563.18647256384065</v>
      </c>
      <c r="AC39" s="31">
        <v>110.98872369312316</v>
      </c>
      <c r="AD39" s="29">
        <v>4722.71054342569</v>
      </c>
      <c r="AE39" s="30">
        <v>9205.6191109254123</v>
      </c>
      <c r="AF39" s="30">
        <v>6221.7908913318579</v>
      </c>
      <c r="AG39" s="30">
        <v>1003.4562529491802</v>
      </c>
      <c r="AH39" s="31">
        <v>5.8925166897617203</v>
      </c>
      <c r="AI39" s="30">
        <v>766.27674892458981</v>
      </c>
      <c r="AJ39" s="30">
        <v>994.6191195436935</v>
      </c>
      <c r="AK39" s="31">
        <v>971.07578638076768</v>
      </c>
      <c r="AL39" s="30">
        <v>573.94078660952027</v>
      </c>
      <c r="AM39" s="30">
        <v>3783.7191369774696</v>
      </c>
      <c r="AN39" s="31">
        <v>3397.8600391286709</v>
      </c>
      <c r="AO39" s="30">
        <v>3282.0300904753085</v>
      </c>
      <c r="AP39" s="30">
        <v>4.1344789243966567</v>
      </c>
      <c r="AQ39" s="30">
        <v>0.37715625132791419</v>
      </c>
      <c r="AR39" s="30">
        <v>504.60024952268725</v>
      </c>
      <c r="AS39" s="31">
        <v>549.4919404882578</v>
      </c>
      <c r="AT39" s="30">
        <v>734.92319404202158</v>
      </c>
      <c r="AU39" s="31">
        <v>581.6020976508853</v>
      </c>
      <c r="AV39" s="30">
        <v>59.465842673287582</v>
      </c>
      <c r="AW39" s="30">
        <v>104.44180998871703</v>
      </c>
      <c r="AX39" s="30">
        <v>1.8283885416383352</v>
      </c>
      <c r="AY39" s="30">
        <v>75.026959864922702</v>
      </c>
      <c r="AZ39" s="30">
        <v>919.44528592950996</v>
      </c>
      <c r="BA39" s="31">
        <v>94.507325241872692</v>
      </c>
      <c r="BB39" s="30">
        <v>674.9170356288214</v>
      </c>
      <c r="BC39" s="30">
        <v>70.505896254178353</v>
      </c>
      <c r="BD39" s="31">
        <v>479.24549137401652</v>
      </c>
      <c r="BE39" s="62">
        <v>2866.8853712579398</v>
      </c>
      <c r="BF39" s="30">
        <v>276.51898111202024</v>
      </c>
      <c r="BG39" s="30">
        <v>1334.2984314684938</v>
      </c>
      <c r="BH39" s="30">
        <v>328.24860485597958</v>
      </c>
      <c r="BI39" s="30">
        <v>265.93196327324608</v>
      </c>
      <c r="BJ39" s="30">
        <v>1057.5709228956141</v>
      </c>
      <c r="BK39" s="30">
        <v>287.15770033697493</v>
      </c>
      <c r="BL39" s="31">
        <v>34.578446981401271</v>
      </c>
      <c r="BM39" s="30">
        <v>453.95493034110353</v>
      </c>
      <c r="BN39" s="30">
        <v>1116.0866550464632</v>
      </c>
      <c r="BO39" s="30">
        <v>554.72796787266452</v>
      </c>
      <c r="BP39" s="30">
        <v>28.680949571181657</v>
      </c>
      <c r="BQ39" s="30">
        <v>620.89929435844795</v>
      </c>
      <c r="BR39" s="30">
        <v>26414.381219096318</v>
      </c>
      <c r="BS39" s="70">
        <v>12300.518559931379</v>
      </c>
      <c r="BT39" s="70">
        <v>1822.8412460159432</v>
      </c>
      <c r="BU39" s="30">
        <v>2502.0670824905374</v>
      </c>
      <c r="BV39" s="30">
        <v>655.6151737487811</v>
      </c>
      <c r="BW39" s="31">
        <v>47.534253312713467</v>
      </c>
      <c r="BX39" s="30">
        <v>20.080039734291159</v>
      </c>
      <c r="BY39" s="30">
        <v>46.714367125534778</v>
      </c>
      <c r="BZ39" s="30">
        <v>102.48997842275078</v>
      </c>
      <c r="CA39" s="30">
        <v>294.34550593206239</v>
      </c>
      <c r="CB39" s="118">
        <v>32.460651208311219</v>
      </c>
      <c r="CC39" s="30">
        <v>4.3283709406045601</v>
      </c>
      <c r="CD39" s="119">
        <v>232.4509146346555</v>
      </c>
      <c r="CE39" s="30">
        <v>0</v>
      </c>
      <c r="CF39" s="30">
        <v>0</v>
      </c>
      <c r="CG39" s="31">
        <v>0</v>
      </c>
      <c r="CH39" s="11"/>
      <c r="CI39" s="11"/>
      <c r="CJ39" s="29">
        <v>138165</v>
      </c>
      <c r="CK39" s="30">
        <v>0</v>
      </c>
      <c r="CL39" s="31">
        <v>0</v>
      </c>
      <c r="CM39" s="30">
        <v>0</v>
      </c>
      <c r="CN39" s="30">
        <v>24</v>
      </c>
      <c r="CO39" s="31">
        <v>0</v>
      </c>
      <c r="CP39" s="151">
        <v>128</v>
      </c>
      <c r="CQ39" s="152">
        <f t="shared" si="10"/>
        <v>138317</v>
      </c>
      <c r="CR39" s="153">
        <f t="shared" si="11"/>
        <v>255510.00000000003</v>
      </c>
      <c r="CS39" s="12"/>
      <c r="CT39" s="12"/>
    </row>
    <row r="40" spans="1:98" x14ac:dyDescent="0.2">
      <c r="A40" s="23" t="s">
        <v>36</v>
      </c>
      <c r="B40" s="94" t="s">
        <v>228</v>
      </c>
      <c r="C40" s="172">
        <f t="shared" si="9"/>
        <v>520147.00000000012</v>
      </c>
      <c r="D40" s="29">
        <v>2817.8876580128972</v>
      </c>
      <c r="E40" s="30">
        <v>247.84350303972275</v>
      </c>
      <c r="F40" s="30">
        <v>280.06670377267619</v>
      </c>
      <c r="G40" s="62">
        <v>574.33096290369338</v>
      </c>
      <c r="H40" s="30">
        <v>8713.8076667117275</v>
      </c>
      <c r="I40" s="30">
        <v>217.25542848597681</v>
      </c>
      <c r="J40" s="30">
        <v>279.24980376102792</v>
      </c>
      <c r="K40" s="30">
        <v>1676.0170378619555</v>
      </c>
      <c r="L40" s="30">
        <v>1189.8629346976536</v>
      </c>
      <c r="M40" s="30">
        <v>4309.7175020052364</v>
      </c>
      <c r="N40" s="30">
        <v>333.79622332318434</v>
      </c>
      <c r="O40" s="30">
        <v>954.77180428195243</v>
      </c>
      <c r="P40" s="30">
        <v>5580.4205675875482</v>
      </c>
      <c r="Q40" s="30">
        <v>1157.5349071563687</v>
      </c>
      <c r="R40" s="30">
        <v>3518.4644113687041</v>
      </c>
      <c r="S40" s="30">
        <v>5521.4688473451315</v>
      </c>
      <c r="T40" s="30">
        <v>45333.053116580166</v>
      </c>
      <c r="U40" s="30">
        <v>7989.3340259375673</v>
      </c>
      <c r="V40" s="30">
        <v>1059.335582344409</v>
      </c>
      <c r="W40" s="30">
        <v>1350.1960254175892</v>
      </c>
      <c r="X40" s="30">
        <v>6130.4862872212252</v>
      </c>
      <c r="Y40" s="30">
        <v>12332.731518377834</v>
      </c>
      <c r="Z40" s="30">
        <v>928.07442271264586</v>
      </c>
      <c r="AA40" s="30">
        <v>547.32469631079584</v>
      </c>
      <c r="AB40" s="30">
        <v>384.69964310002456</v>
      </c>
      <c r="AC40" s="31">
        <v>1350.6471245013367</v>
      </c>
      <c r="AD40" s="29">
        <v>11050.967688880766</v>
      </c>
      <c r="AE40" s="30">
        <v>2314.0044539409178</v>
      </c>
      <c r="AF40" s="30">
        <v>4237.1665528327248</v>
      </c>
      <c r="AG40" s="30">
        <v>120613.67669765872</v>
      </c>
      <c r="AH40" s="31">
        <v>1642.0451714934425</v>
      </c>
      <c r="AI40" s="30">
        <v>26388.589902309439</v>
      </c>
      <c r="AJ40" s="30">
        <v>6663.1736489565237</v>
      </c>
      <c r="AK40" s="31">
        <v>5691.3906605101802</v>
      </c>
      <c r="AL40" s="30">
        <v>5837.1737133760535</v>
      </c>
      <c r="AM40" s="30">
        <v>28437.503510680152</v>
      </c>
      <c r="AN40" s="31">
        <v>17406.89099968677</v>
      </c>
      <c r="AO40" s="30">
        <v>33393.655679181895</v>
      </c>
      <c r="AP40" s="30">
        <v>47.666911178437431</v>
      </c>
      <c r="AQ40" s="30">
        <v>28.785796417377735</v>
      </c>
      <c r="AR40" s="30">
        <v>2220.7494605687489</v>
      </c>
      <c r="AS40" s="31">
        <v>385.25155446654139</v>
      </c>
      <c r="AT40" s="30">
        <v>908.88791627317153</v>
      </c>
      <c r="AU40" s="31">
        <v>1791.5687941590388</v>
      </c>
      <c r="AV40" s="30">
        <v>399.33473467042921</v>
      </c>
      <c r="AW40" s="30">
        <v>78.983151339101909</v>
      </c>
      <c r="AX40" s="30">
        <v>26.981057564838814</v>
      </c>
      <c r="AY40" s="30">
        <v>412.85598614635057</v>
      </c>
      <c r="AZ40" s="30">
        <v>1265.5288669319073</v>
      </c>
      <c r="BA40" s="31">
        <v>353.04810104660635</v>
      </c>
      <c r="BB40" s="30">
        <v>361.62047165946399</v>
      </c>
      <c r="BC40" s="30">
        <v>354.9157443091168</v>
      </c>
      <c r="BD40" s="31">
        <v>1138.9158370092807</v>
      </c>
      <c r="BE40" s="62">
        <v>4429.9638129742852</v>
      </c>
      <c r="BF40" s="30">
        <v>1538.0950427390776</v>
      </c>
      <c r="BG40" s="30">
        <v>3017.2574558117349</v>
      </c>
      <c r="BH40" s="30">
        <v>2967.1645188440234</v>
      </c>
      <c r="BI40" s="30">
        <v>363.31333513694233</v>
      </c>
      <c r="BJ40" s="30">
        <v>1185.6588811573115</v>
      </c>
      <c r="BK40" s="30">
        <v>9372.8584014124062</v>
      </c>
      <c r="BL40" s="31">
        <v>158.54682133085907</v>
      </c>
      <c r="BM40" s="30">
        <v>1499.9231656443258</v>
      </c>
      <c r="BN40" s="30">
        <v>373.75446623987693</v>
      </c>
      <c r="BO40" s="30">
        <v>82.329714965978582</v>
      </c>
      <c r="BP40" s="30">
        <v>179.2218288753956</v>
      </c>
      <c r="BQ40" s="30">
        <v>3988.3131898578931</v>
      </c>
      <c r="BR40" s="30">
        <v>3985.7010089998357</v>
      </c>
      <c r="BS40" s="70">
        <v>75142.840906270168</v>
      </c>
      <c r="BT40" s="70">
        <v>2407.4000590668829</v>
      </c>
      <c r="BU40" s="30">
        <v>4286.5813309647147</v>
      </c>
      <c r="BV40" s="30">
        <v>1093.7615930680804</v>
      </c>
      <c r="BW40" s="31">
        <v>217.68951017553243</v>
      </c>
      <c r="BX40" s="30">
        <v>208.92794637905962</v>
      </c>
      <c r="BY40" s="30">
        <v>80.834434288855306</v>
      </c>
      <c r="BZ40" s="30">
        <v>60.722258496938437</v>
      </c>
      <c r="CA40" s="30">
        <v>1905.4413899357689</v>
      </c>
      <c r="CB40" s="118">
        <v>12543.316458369176</v>
      </c>
      <c r="CC40" s="30">
        <v>85.918909822455532</v>
      </c>
      <c r="CD40" s="119">
        <v>741.75209110536514</v>
      </c>
      <c r="CE40" s="30">
        <v>0</v>
      </c>
      <c r="CF40" s="30">
        <v>0</v>
      </c>
      <c r="CG40" s="31">
        <v>0</v>
      </c>
      <c r="CH40" s="11"/>
      <c r="CI40" s="11"/>
      <c r="CJ40" s="29">
        <v>102382</v>
      </c>
      <c r="CK40" s="30">
        <v>88374</v>
      </c>
      <c r="CL40" s="31">
        <v>0</v>
      </c>
      <c r="CM40" s="30">
        <v>0</v>
      </c>
      <c r="CN40" s="30">
        <v>-4768</v>
      </c>
      <c r="CO40" s="31">
        <v>0</v>
      </c>
      <c r="CP40" s="151">
        <v>380750</v>
      </c>
      <c r="CQ40" s="152">
        <f t="shared" si="10"/>
        <v>566738</v>
      </c>
      <c r="CR40" s="153">
        <f t="shared" si="11"/>
        <v>1086885</v>
      </c>
      <c r="CS40" s="12"/>
      <c r="CT40" s="12"/>
    </row>
    <row r="41" spans="1:98" x14ac:dyDescent="0.2">
      <c r="A41" s="23" t="s">
        <v>37</v>
      </c>
      <c r="B41" s="94" t="s">
        <v>229</v>
      </c>
      <c r="C41" s="172">
        <f t="shared" si="9"/>
        <v>13834.000000000002</v>
      </c>
      <c r="D41" s="29">
        <v>14.972361416772086</v>
      </c>
      <c r="E41" s="30">
        <v>3.7305680032472908</v>
      </c>
      <c r="F41" s="30">
        <v>3.2566538999013656E-2</v>
      </c>
      <c r="G41" s="62">
        <v>5.1832073890261885</v>
      </c>
      <c r="H41" s="30">
        <v>671.1193168195033</v>
      </c>
      <c r="I41" s="30">
        <v>0.87211479610417131</v>
      </c>
      <c r="J41" s="30">
        <v>1.0002968229600977</v>
      </c>
      <c r="K41" s="30">
        <v>2.8490065300122411E-2</v>
      </c>
      <c r="L41" s="30">
        <v>2.0197439095714511</v>
      </c>
      <c r="M41" s="30">
        <v>2.1320589003582802</v>
      </c>
      <c r="N41" s="30">
        <v>0.68182815896179505</v>
      </c>
      <c r="O41" s="30">
        <v>9.0691992513969613</v>
      </c>
      <c r="P41" s="30">
        <v>251.21226760130205</v>
      </c>
      <c r="Q41" s="30">
        <v>1.6062507159722248</v>
      </c>
      <c r="R41" s="30">
        <v>116.8837319340055</v>
      </c>
      <c r="S41" s="30">
        <v>4.1236924948833371</v>
      </c>
      <c r="T41" s="30">
        <v>41.789388212456942</v>
      </c>
      <c r="U41" s="30">
        <v>635.91536435880414</v>
      </c>
      <c r="V41" s="30">
        <v>40.678693633595316</v>
      </c>
      <c r="W41" s="30">
        <v>362.18784198487566</v>
      </c>
      <c r="X41" s="30">
        <v>125.20445948997543</v>
      </c>
      <c r="Y41" s="30">
        <v>2555.7501865363997</v>
      </c>
      <c r="Z41" s="30">
        <v>7.8079165133331969</v>
      </c>
      <c r="AA41" s="30">
        <v>8.0716767104658125</v>
      </c>
      <c r="AB41" s="30">
        <v>1.2539210624930335</v>
      </c>
      <c r="AC41" s="31">
        <v>39.119462011391768</v>
      </c>
      <c r="AD41" s="29">
        <v>25.320139013076645</v>
      </c>
      <c r="AE41" s="30">
        <v>0.96507583060353053</v>
      </c>
      <c r="AF41" s="30">
        <v>36.431301331367308</v>
      </c>
      <c r="AG41" s="30">
        <v>2134.7875804037603</v>
      </c>
      <c r="AH41" s="31">
        <v>1209.7867922533228</v>
      </c>
      <c r="AI41" s="30">
        <v>599.29160929027864</v>
      </c>
      <c r="AJ41" s="30">
        <v>24.757787962114918</v>
      </c>
      <c r="AK41" s="31">
        <v>69.62583611686172</v>
      </c>
      <c r="AL41" s="30">
        <v>10.870706822580683</v>
      </c>
      <c r="AM41" s="30">
        <v>363.61392409254859</v>
      </c>
      <c r="AN41" s="31">
        <v>180.48102929181275</v>
      </c>
      <c r="AO41" s="30">
        <v>127.71593590702382</v>
      </c>
      <c r="AP41" s="30">
        <v>4.790127110091022E-2</v>
      </c>
      <c r="AQ41" s="30">
        <v>1.7055720336597233E-2</v>
      </c>
      <c r="AR41" s="30">
        <v>24.500884572648769</v>
      </c>
      <c r="AS41" s="31">
        <v>0.55670972331691004</v>
      </c>
      <c r="AT41" s="30">
        <v>7.319893111866989</v>
      </c>
      <c r="AU41" s="31">
        <v>39.63890143598195</v>
      </c>
      <c r="AV41" s="30">
        <v>1.4366929680241969</v>
      </c>
      <c r="AW41" s="30">
        <v>0.32275490302468579</v>
      </c>
      <c r="AX41" s="30">
        <v>1.4470452704664065E-2</v>
      </c>
      <c r="AY41" s="30">
        <v>3.7225050699873075</v>
      </c>
      <c r="AZ41" s="30">
        <v>4.3731139352292914</v>
      </c>
      <c r="BA41" s="31">
        <v>0.43871571284397332</v>
      </c>
      <c r="BB41" s="30">
        <v>0.14726690869581538</v>
      </c>
      <c r="BC41" s="30">
        <v>7.0205970249280982</v>
      </c>
      <c r="BD41" s="31">
        <v>36.558905643022825</v>
      </c>
      <c r="BE41" s="62">
        <v>125.03012940805743</v>
      </c>
      <c r="BF41" s="30">
        <v>6.7701448216291604</v>
      </c>
      <c r="BG41" s="30">
        <v>14.007513067354639</v>
      </c>
      <c r="BH41" s="30">
        <v>15.895103718905874</v>
      </c>
      <c r="BI41" s="30">
        <v>9.0457700508696011</v>
      </c>
      <c r="BJ41" s="30">
        <v>10.79498055096083</v>
      </c>
      <c r="BK41" s="30">
        <v>9.7608778978902837</v>
      </c>
      <c r="BL41" s="31">
        <v>1.5362069044213804</v>
      </c>
      <c r="BM41" s="30">
        <v>17.716274500605792</v>
      </c>
      <c r="BN41" s="30">
        <v>5.0892467233751448</v>
      </c>
      <c r="BO41" s="30">
        <v>3.514671388297394E-2</v>
      </c>
      <c r="BP41" s="30">
        <v>0.16395923346883559</v>
      </c>
      <c r="BQ41" s="30">
        <v>76.210447986369473</v>
      </c>
      <c r="BR41" s="30">
        <v>13.110847522705686</v>
      </c>
      <c r="BS41" s="70">
        <v>3499.7865573978456</v>
      </c>
      <c r="BT41" s="70">
        <v>34.978217793378874</v>
      </c>
      <c r="BU41" s="30">
        <v>33.219043730914578</v>
      </c>
      <c r="BV41" s="30">
        <v>18.342288127354809</v>
      </c>
      <c r="BW41" s="31">
        <v>3.6076454103858655</v>
      </c>
      <c r="BX41" s="30">
        <v>7.2078991862819103E-2</v>
      </c>
      <c r="BY41" s="30">
        <v>0.15368469440541788</v>
      </c>
      <c r="BZ41" s="30">
        <v>0.26516585187122238</v>
      </c>
      <c r="CA41" s="30">
        <v>51.989702381366946</v>
      </c>
      <c r="CB41" s="118">
        <v>0.16104936006853615</v>
      </c>
      <c r="CC41" s="30">
        <v>0.44515471163497322</v>
      </c>
      <c r="CD41" s="119">
        <v>73.602070347193674</v>
      </c>
      <c r="CE41" s="30">
        <v>0</v>
      </c>
      <c r="CF41" s="30">
        <v>0</v>
      </c>
      <c r="CG41" s="31">
        <v>0</v>
      </c>
      <c r="CH41" s="11"/>
      <c r="CI41" s="11"/>
      <c r="CJ41" s="29">
        <v>722</v>
      </c>
      <c r="CK41" s="30">
        <v>2293</v>
      </c>
      <c r="CL41" s="31">
        <v>0</v>
      </c>
      <c r="CM41" s="30">
        <v>0</v>
      </c>
      <c r="CN41" s="30">
        <v>-157</v>
      </c>
      <c r="CO41" s="31">
        <v>0</v>
      </c>
      <c r="CP41" s="151">
        <v>0</v>
      </c>
      <c r="CQ41" s="152">
        <f t="shared" si="10"/>
        <v>2858</v>
      </c>
      <c r="CR41" s="153">
        <f t="shared" si="11"/>
        <v>16692</v>
      </c>
      <c r="CS41" s="12"/>
      <c r="CT41" s="12"/>
    </row>
    <row r="42" spans="1:98" x14ac:dyDescent="0.2">
      <c r="A42" s="22" t="s">
        <v>38</v>
      </c>
      <c r="B42" s="95" t="s">
        <v>230</v>
      </c>
      <c r="C42" s="173">
        <f t="shared" si="9"/>
        <v>0</v>
      </c>
      <c r="D42" s="32">
        <v>0</v>
      </c>
      <c r="E42" s="33">
        <v>0</v>
      </c>
      <c r="F42" s="33">
        <v>0</v>
      </c>
      <c r="G42" s="6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4">
        <v>0</v>
      </c>
      <c r="AD42" s="32">
        <v>0</v>
      </c>
      <c r="AE42" s="33">
        <v>0</v>
      </c>
      <c r="AF42" s="33">
        <v>0</v>
      </c>
      <c r="AG42" s="33">
        <v>0</v>
      </c>
      <c r="AH42" s="34">
        <v>0</v>
      </c>
      <c r="AI42" s="33">
        <v>0</v>
      </c>
      <c r="AJ42" s="33">
        <v>0</v>
      </c>
      <c r="AK42" s="34">
        <v>0</v>
      </c>
      <c r="AL42" s="33">
        <v>0</v>
      </c>
      <c r="AM42" s="33">
        <v>0</v>
      </c>
      <c r="AN42" s="34">
        <v>0</v>
      </c>
      <c r="AO42" s="33">
        <v>0</v>
      </c>
      <c r="AP42" s="33">
        <v>0</v>
      </c>
      <c r="AQ42" s="33">
        <v>0</v>
      </c>
      <c r="AR42" s="33">
        <v>0</v>
      </c>
      <c r="AS42" s="34">
        <v>0</v>
      </c>
      <c r="AT42" s="33">
        <v>0</v>
      </c>
      <c r="AU42" s="34">
        <v>0</v>
      </c>
      <c r="AV42" s="33">
        <v>0</v>
      </c>
      <c r="AW42" s="33">
        <v>0</v>
      </c>
      <c r="AX42" s="33">
        <v>0</v>
      </c>
      <c r="AY42" s="33">
        <v>0</v>
      </c>
      <c r="AZ42" s="33">
        <v>0</v>
      </c>
      <c r="BA42" s="34">
        <v>0</v>
      </c>
      <c r="BB42" s="33">
        <v>0</v>
      </c>
      <c r="BC42" s="33">
        <v>0</v>
      </c>
      <c r="BD42" s="34">
        <v>0</v>
      </c>
      <c r="BE42" s="63">
        <v>0</v>
      </c>
      <c r="BF42" s="33">
        <v>0</v>
      </c>
      <c r="BG42" s="33">
        <v>0</v>
      </c>
      <c r="BH42" s="33">
        <v>0</v>
      </c>
      <c r="BI42" s="33">
        <v>0</v>
      </c>
      <c r="BJ42" s="33">
        <v>0</v>
      </c>
      <c r="BK42" s="33">
        <v>0</v>
      </c>
      <c r="BL42" s="34">
        <v>0</v>
      </c>
      <c r="BM42" s="33">
        <v>0</v>
      </c>
      <c r="BN42" s="33">
        <v>0</v>
      </c>
      <c r="BO42" s="33">
        <v>0</v>
      </c>
      <c r="BP42" s="33">
        <v>0</v>
      </c>
      <c r="BQ42" s="33">
        <v>0</v>
      </c>
      <c r="BR42" s="33">
        <v>0</v>
      </c>
      <c r="BS42" s="71">
        <v>0</v>
      </c>
      <c r="BT42" s="71">
        <v>0</v>
      </c>
      <c r="BU42" s="33">
        <v>0</v>
      </c>
      <c r="BV42" s="33">
        <v>0</v>
      </c>
      <c r="BW42" s="34">
        <v>0</v>
      </c>
      <c r="BX42" s="33">
        <v>0</v>
      </c>
      <c r="BY42" s="33">
        <v>0</v>
      </c>
      <c r="BZ42" s="33">
        <v>0</v>
      </c>
      <c r="CA42" s="33">
        <v>0</v>
      </c>
      <c r="CB42" s="120">
        <v>0</v>
      </c>
      <c r="CC42" s="33">
        <v>0</v>
      </c>
      <c r="CD42" s="121">
        <v>0</v>
      </c>
      <c r="CE42" s="33">
        <v>0</v>
      </c>
      <c r="CF42" s="33">
        <v>0</v>
      </c>
      <c r="CG42" s="34">
        <v>0</v>
      </c>
      <c r="CH42" s="11"/>
      <c r="CI42" s="11"/>
      <c r="CJ42" s="32">
        <v>0</v>
      </c>
      <c r="CK42" s="33">
        <v>1177</v>
      </c>
      <c r="CL42" s="34">
        <v>0</v>
      </c>
      <c r="CM42" s="33">
        <v>5629188</v>
      </c>
      <c r="CN42" s="33">
        <v>164570</v>
      </c>
      <c r="CO42" s="34">
        <v>0</v>
      </c>
      <c r="CP42" s="154">
        <v>0</v>
      </c>
      <c r="CQ42" s="155">
        <f t="shared" si="10"/>
        <v>5794935</v>
      </c>
      <c r="CR42" s="156">
        <f t="shared" si="11"/>
        <v>5794935</v>
      </c>
      <c r="CS42" s="12"/>
      <c r="CT42" s="12"/>
    </row>
    <row r="43" spans="1:98" x14ac:dyDescent="0.2">
      <c r="A43" s="23" t="s">
        <v>39</v>
      </c>
      <c r="B43" s="94" t="s">
        <v>231</v>
      </c>
      <c r="C43" s="172">
        <f t="shared" si="9"/>
        <v>1217310.9999999998</v>
      </c>
      <c r="D43" s="29">
        <v>555.05065295800512</v>
      </c>
      <c r="E43" s="30">
        <v>2444.4601805965162</v>
      </c>
      <c r="F43" s="30">
        <v>26.233126213123093</v>
      </c>
      <c r="G43" s="62">
        <v>4403.099811177427</v>
      </c>
      <c r="H43" s="30">
        <v>507.4554398156103</v>
      </c>
      <c r="I43" s="30">
        <v>17.281794660238159</v>
      </c>
      <c r="J43" s="30">
        <v>18.495161943249396</v>
      </c>
      <c r="K43" s="30">
        <v>1.2060823947076686</v>
      </c>
      <c r="L43" s="30">
        <v>1006.1146662476746</v>
      </c>
      <c r="M43" s="30">
        <v>30.220490028427619</v>
      </c>
      <c r="N43" s="30">
        <v>50.424860211959505</v>
      </c>
      <c r="O43" s="30">
        <v>29.369929877127916</v>
      </c>
      <c r="P43" s="30">
        <v>202.45282064712373</v>
      </c>
      <c r="Q43" s="30">
        <v>78.325511705903992</v>
      </c>
      <c r="R43" s="30">
        <v>216.80801241749865</v>
      </c>
      <c r="S43" s="30">
        <v>8966.191935693083</v>
      </c>
      <c r="T43" s="30">
        <v>365.18481469936745</v>
      </c>
      <c r="U43" s="30">
        <v>5339.6297551023472</v>
      </c>
      <c r="V43" s="30">
        <v>320.67436092418393</v>
      </c>
      <c r="W43" s="30">
        <v>8391.1807087902562</v>
      </c>
      <c r="X43" s="30">
        <v>1853.5235933123622</v>
      </c>
      <c r="Y43" s="30">
        <v>1226.2614781117591</v>
      </c>
      <c r="Z43" s="30">
        <v>122.40444164515284</v>
      </c>
      <c r="AA43" s="30">
        <v>46.28425870951569</v>
      </c>
      <c r="AB43" s="30">
        <v>165.73451351421571</v>
      </c>
      <c r="AC43" s="31">
        <v>10416.282361988408</v>
      </c>
      <c r="AD43" s="29">
        <v>1805.2583301143295</v>
      </c>
      <c r="AE43" s="30">
        <v>952.57370369810621</v>
      </c>
      <c r="AF43" s="30">
        <v>968.92560157765604</v>
      </c>
      <c r="AG43" s="30">
        <v>1122.515972619216</v>
      </c>
      <c r="AH43" s="31">
        <v>63.311790245710057</v>
      </c>
      <c r="AI43" s="30">
        <v>185928.25420019421</v>
      </c>
      <c r="AJ43" s="30">
        <v>638863.83457202197</v>
      </c>
      <c r="AK43" s="31">
        <v>69570.310183802416</v>
      </c>
      <c r="AL43" s="30">
        <v>419.56166307064302</v>
      </c>
      <c r="AM43" s="30">
        <v>10173.046783690786</v>
      </c>
      <c r="AN43" s="31">
        <v>11401.344765679201</v>
      </c>
      <c r="AO43" s="30">
        <v>49740.024899662996</v>
      </c>
      <c r="AP43" s="30">
        <v>86.699361196618426</v>
      </c>
      <c r="AQ43" s="30">
        <v>6.25915748170498</v>
      </c>
      <c r="AR43" s="30">
        <v>11559.858592990566</v>
      </c>
      <c r="AS43" s="31">
        <v>154.96128238273727</v>
      </c>
      <c r="AT43" s="30">
        <v>522.43119421549636</v>
      </c>
      <c r="AU43" s="31">
        <v>1463.1156589641696</v>
      </c>
      <c r="AV43" s="30">
        <v>199.1124915663886</v>
      </c>
      <c r="AW43" s="30">
        <v>28.101942762272721</v>
      </c>
      <c r="AX43" s="30">
        <v>12282.306588683758</v>
      </c>
      <c r="AY43" s="30">
        <v>695.03637925151656</v>
      </c>
      <c r="AZ43" s="30">
        <v>2908.4821309015433</v>
      </c>
      <c r="BA43" s="31">
        <v>350.78575395412435</v>
      </c>
      <c r="BB43" s="30">
        <v>7479.8579105590597</v>
      </c>
      <c r="BC43" s="30">
        <v>67.180077830397096</v>
      </c>
      <c r="BD43" s="31">
        <v>972.4885083732504</v>
      </c>
      <c r="BE43" s="62">
        <v>8190.4022132338105</v>
      </c>
      <c r="BF43" s="30">
        <v>242.90247172585259</v>
      </c>
      <c r="BG43" s="30">
        <v>1439.3796438934951</v>
      </c>
      <c r="BH43" s="30">
        <v>13985.32095740059</v>
      </c>
      <c r="BI43" s="30">
        <v>988.2925664715134</v>
      </c>
      <c r="BJ43" s="30">
        <v>806.1699104207803</v>
      </c>
      <c r="BK43" s="30">
        <v>14650.626524262154</v>
      </c>
      <c r="BL43" s="31">
        <v>79.895651448123871</v>
      </c>
      <c r="BM43" s="30">
        <v>1307.0648443605528</v>
      </c>
      <c r="BN43" s="30">
        <v>5380.3647862130074</v>
      </c>
      <c r="BO43" s="30">
        <v>44.166842602046131</v>
      </c>
      <c r="BP43" s="30">
        <v>37.193579591731492</v>
      </c>
      <c r="BQ43" s="30">
        <v>971.85614052050801</v>
      </c>
      <c r="BR43" s="30">
        <v>2073.4388763041161</v>
      </c>
      <c r="BS43" s="70">
        <v>88937.209688400806</v>
      </c>
      <c r="BT43" s="70">
        <v>12699.134761677395</v>
      </c>
      <c r="BU43" s="30">
        <v>4876.6742223748697</v>
      </c>
      <c r="BV43" s="30">
        <v>1210.4683981896401</v>
      </c>
      <c r="BW43" s="31">
        <v>115.31538069772199</v>
      </c>
      <c r="BX43" s="30">
        <v>221.47026192379258</v>
      </c>
      <c r="BY43" s="30">
        <v>732.79382929040275</v>
      </c>
      <c r="BZ43" s="30">
        <v>18.265011828915984</v>
      </c>
      <c r="CA43" s="30">
        <v>422.90300608407904</v>
      </c>
      <c r="CB43" s="118">
        <v>684.14603026050156</v>
      </c>
      <c r="CC43" s="30">
        <v>462.10981271231475</v>
      </c>
      <c r="CD43" s="119">
        <v>147.44432723528411</v>
      </c>
      <c r="CE43" s="30">
        <v>0</v>
      </c>
      <c r="CF43" s="30">
        <v>0</v>
      </c>
      <c r="CG43" s="31">
        <v>0</v>
      </c>
      <c r="CH43" s="11"/>
      <c r="CI43" s="11"/>
      <c r="CJ43" s="29">
        <v>0</v>
      </c>
      <c r="CK43" s="30">
        <v>131</v>
      </c>
      <c r="CL43" s="31">
        <v>0</v>
      </c>
      <c r="CM43" s="30">
        <v>1868162</v>
      </c>
      <c r="CN43" s="30">
        <v>38020</v>
      </c>
      <c r="CO43" s="31">
        <v>0</v>
      </c>
      <c r="CP43" s="151">
        <v>179664</v>
      </c>
      <c r="CQ43" s="152">
        <f t="shared" si="10"/>
        <v>2085977</v>
      </c>
      <c r="CR43" s="153">
        <f t="shared" si="11"/>
        <v>3303288</v>
      </c>
      <c r="CS43" s="12"/>
      <c r="CT43" s="12"/>
    </row>
    <row r="44" spans="1:98" x14ac:dyDescent="0.2">
      <c r="A44" s="23" t="s">
        <v>40</v>
      </c>
      <c r="B44" s="94" t="s">
        <v>232</v>
      </c>
      <c r="C44" s="172">
        <f t="shared" si="9"/>
        <v>5732721.9999999981</v>
      </c>
      <c r="D44" s="29">
        <v>46569.919398845232</v>
      </c>
      <c r="E44" s="30">
        <v>8510.6892237623979</v>
      </c>
      <c r="F44" s="30">
        <v>99.647015464035519</v>
      </c>
      <c r="G44" s="62">
        <v>8795.1879205819168</v>
      </c>
      <c r="H44" s="30">
        <v>28311.345266237538</v>
      </c>
      <c r="I44" s="30">
        <v>907.8611258801169</v>
      </c>
      <c r="J44" s="30">
        <v>460.37274448037431</v>
      </c>
      <c r="K44" s="30">
        <v>1355.3788283317745</v>
      </c>
      <c r="L44" s="30">
        <v>23847.920901471203</v>
      </c>
      <c r="M44" s="30">
        <v>861.35411377776268</v>
      </c>
      <c r="N44" s="30">
        <v>600.54270088070655</v>
      </c>
      <c r="O44" s="30">
        <v>996.40964677070144</v>
      </c>
      <c r="P44" s="30">
        <v>3495.5018117529085</v>
      </c>
      <c r="Q44" s="30">
        <v>812.01480042836693</v>
      </c>
      <c r="R44" s="30">
        <v>9331.4092430653782</v>
      </c>
      <c r="S44" s="30">
        <v>22306.985284702052</v>
      </c>
      <c r="T44" s="30">
        <v>5377.9422756166714</v>
      </c>
      <c r="U44" s="30">
        <v>70406.91364715503</v>
      </c>
      <c r="V44" s="30">
        <v>4111.2128864066817</v>
      </c>
      <c r="W44" s="30">
        <v>21457.97569957102</v>
      </c>
      <c r="X44" s="30">
        <v>17587.319768625552</v>
      </c>
      <c r="Y44" s="30">
        <v>10536.377813765521</v>
      </c>
      <c r="Z44" s="30">
        <v>769.73957635339832</v>
      </c>
      <c r="AA44" s="30">
        <v>2280.5501279056002</v>
      </c>
      <c r="AB44" s="30">
        <v>6629.5177537556601</v>
      </c>
      <c r="AC44" s="31">
        <v>29784.44744266932</v>
      </c>
      <c r="AD44" s="29">
        <v>30806.651169963825</v>
      </c>
      <c r="AE44" s="30">
        <v>2871.0430553560018</v>
      </c>
      <c r="AF44" s="30">
        <v>3483.5478107023887</v>
      </c>
      <c r="AG44" s="30">
        <v>6032.7966198101649</v>
      </c>
      <c r="AH44" s="31">
        <v>117.40127213938764</v>
      </c>
      <c r="AI44" s="30">
        <v>2120447.5943802758</v>
      </c>
      <c r="AJ44" s="30">
        <v>582996.23526444111</v>
      </c>
      <c r="AK44" s="31">
        <v>1207144.2277114701</v>
      </c>
      <c r="AL44" s="30">
        <v>5955.4232288007461</v>
      </c>
      <c r="AM44" s="30">
        <v>153071.67417436274</v>
      </c>
      <c r="AN44" s="31">
        <v>186018.21676008074</v>
      </c>
      <c r="AO44" s="30">
        <v>87765.920003687672</v>
      </c>
      <c r="AP44" s="30">
        <v>180.07181642263939</v>
      </c>
      <c r="AQ44" s="30">
        <v>28.944848171540386</v>
      </c>
      <c r="AR44" s="30">
        <v>21607.525864408068</v>
      </c>
      <c r="AS44" s="31">
        <v>3936.9930002242868</v>
      </c>
      <c r="AT44" s="30">
        <v>10061.525971643958</v>
      </c>
      <c r="AU44" s="31">
        <v>7601.6748417003637</v>
      </c>
      <c r="AV44" s="30">
        <v>3120.4570497697332</v>
      </c>
      <c r="AW44" s="30">
        <v>366.66472728680816</v>
      </c>
      <c r="AX44" s="30">
        <v>567.86794248692797</v>
      </c>
      <c r="AY44" s="30">
        <v>2132.4506246422575</v>
      </c>
      <c r="AZ44" s="30">
        <v>18804.351873117463</v>
      </c>
      <c r="BA44" s="31">
        <v>6721.1143896127824</v>
      </c>
      <c r="BB44" s="30">
        <v>12283.564344083572</v>
      </c>
      <c r="BC44" s="30">
        <v>1678.8241495794143</v>
      </c>
      <c r="BD44" s="31">
        <v>4363.3328647811895</v>
      </c>
      <c r="BE44" s="62">
        <v>358201.10297013464</v>
      </c>
      <c r="BF44" s="30">
        <v>12955.133548878895</v>
      </c>
      <c r="BG44" s="30">
        <v>72874.665559720481</v>
      </c>
      <c r="BH44" s="30">
        <v>110274.50627707837</v>
      </c>
      <c r="BI44" s="30">
        <v>3814.4306523661071</v>
      </c>
      <c r="BJ44" s="30">
        <v>32571.607593002744</v>
      </c>
      <c r="BK44" s="30">
        <v>11007.921171852948</v>
      </c>
      <c r="BL44" s="31">
        <v>101.03081173763286</v>
      </c>
      <c r="BM44" s="30">
        <v>7477.7030878664209</v>
      </c>
      <c r="BN44" s="30">
        <v>9567.5210870891115</v>
      </c>
      <c r="BO44" s="30">
        <v>1277.289777202082</v>
      </c>
      <c r="BP44" s="30">
        <v>6873.9287607742945</v>
      </c>
      <c r="BQ44" s="30">
        <v>28361.963105832379</v>
      </c>
      <c r="BR44" s="30">
        <v>59789.856141132856</v>
      </c>
      <c r="BS44" s="70">
        <v>110493.37391714485</v>
      </c>
      <c r="BT44" s="70">
        <v>42030.883573749445</v>
      </c>
      <c r="BU44" s="30">
        <v>32339.494175070842</v>
      </c>
      <c r="BV44" s="30">
        <v>5365.5041608060292</v>
      </c>
      <c r="BW44" s="31">
        <v>433.55778033059113</v>
      </c>
      <c r="BX44" s="30">
        <v>690.69120396975882</v>
      </c>
      <c r="BY44" s="30">
        <v>1007.7196561570777</v>
      </c>
      <c r="BZ44" s="30">
        <v>2381.7311978330263</v>
      </c>
      <c r="CA44" s="30">
        <v>3677.0317515367105</v>
      </c>
      <c r="CB44" s="118">
        <v>3542.2357162677413</v>
      </c>
      <c r="CC44" s="30">
        <v>2392.1942860158974</v>
      </c>
      <c r="CD44" s="119">
        <v>6848.2892591698346</v>
      </c>
      <c r="CE44" s="30">
        <v>0</v>
      </c>
      <c r="CF44" s="30">
        <v>0</v>
      </c>
      <c r="CG44" s="31">
        <v>0</v>
      </c>
      <c r="CH44" s="11"/>
      <c r="CI44" s="11"/>
      <c r="CJ44" s="29">
        <v>586260</v>
      </c>
      <c r="CK44" s="30">
        <v>5308</v>
      </c>
      <c r="CL44" s="31">
        <v>0</v>
      </c>
      <c r="CM44" s="30">
        <v>6792</v>
      </c>
      <c r="CN44" s="30">
        <v>0</v>
      </c>
      <c r="CO44" s="31">
        <v>0</v>
      </c>
      <c r="CP44" s="151">
        <v>0</v>
      </c>
      <c r="CQ44" s="152">
        <f t="shared" si="10"/>
        <v>598360</v>
      </c>
      <c r="CR44" s="153">
        <f t="shared" si="11"/>
        <v>6331081.9999999981</v>
      </c>
      <c r="CS44" s="12"/>
      <c r="CT44" s="12"/>
    </row>
    <row r="45" spans="1:98" x14ac:dyDescent="0.2">
      <c r="A45" s="22" t="s">
        <v>41</v>
      </c>
      <c r="B45" s="95" t="s">
        <v>233</v>
      </c>
      <c r="C45" s="173">
        <f t="shared" si="9"/>
        <v>937725.00000000023</v>
      </c>
      <c r="D45" s="32">
        <v>17370.460157289446</v>
      </c>
      <c r="E45" s="33">
        <v>2213.4273813940663</v>
      </c>
      <c r="F45" s="33">
        <v>46.088758211578806</v>
      </c>
      <c r="G45" s="63">
        <v>1591.7949919005371</v>
      </c>
      <c r="H45" s="33">
        <v>12484.682667693183</v>
      </c>
      <c r="I45" s="33">
        <v>686.97169869042682</v>
      </c>
      <c r="J45" s="33">
        <v>1163.2354092714727</v>
      </c>
      <c r="K45" s="33">
        <v>362.80851182757669</v>
      </c>
      <c r="L45" s="33">
        <v>6066.4898691024</v>
      </c>
      <c r="M45" s="33">
        <v>521.20837120893316</v>
      </c>
      <c r="N45" s="33">
        <v>609.79643032823572</v>
      </c>
      <c r="O45" s="33">
        <v>384.99639291369124</v>
      </c>
      <c r="P45" s="33">
        <v>2237.8556625157958</v>
      </c>
      <c r="Q45" s="33">
        <v>713.63270976134231</v>
      </c>
      <c r="R45" s="33">
        <v>14364.93804603732</v>
      </c>
      <c r="S45" s="33">
        <v>16356.911885114916</v>
      </c>
      <c r="T45" s="33">
        <v>1425.6863105182442</v>
      </c>
      <c r="U45" s="33">
        <v>10320.144007045395</v>
      </c>
      <c r="V45" s="33">
        <v>3528.9942577189813</v>
      </c>
      <c r="W45" s="33">
        <v>25531.071262560297</v>
      </c>
      <c r="X45" s="33">
        <v>19819.418826634563</v>
      </c>
      <c r="Y45" s="33">
        <v>117086.24659819678</v>
      </c>
      <c r="Z45" s="33">
        <v>15196.729961020334</v>
      </c>
      <c r="AA45" s="33">
        <v>1189.8239894913386</v>
      </c>
      <c r="AB45" s="33">
        <v>1317.0738463294056</v>
      </c>
      <c r="AC45" s="34">
        <v>8048.596851087369</v>
      </c>
      <c r="AD45" s="32">
        <v>1145.8537910647944</v>
      </c>
      <c r="AE45" s="33">
        <v>650.36693619207324</v>
      </c>
      <c r="AF45" s="33">
        <v>726.30130668940649</v>
      </c>
      <c r="AG45" s="33">
        <v>7808.5652774891414</v>
      </c>
      <c r="AH45" s="34">
        <v>157.82992365860065</v>
      </c>
      <c r="AI45" s="33">
        <v>12047.131305687042</v>
      </c>
      <c r="AJ45" s="33">
        <v>7544.1196011440052</v>
      </c>
      <c r="AK45" s="34">
        <v>19782.733906593352</v>
      </c>
      <c r="AL45" s="33">
        <v>114564.25907423436</v>
      </c>
      <c r="AM45" s="33">
        <v>81366.627030214935</v>
      </c>
      <c r="AN45" s="34">
        <v>64690.095359915591</v>
      </c>
      <c r="AO45" s="33">
        <v>148825.02916780888</v>
      </c>
      <c r="AP45" s="33">
        <v>121.73442660514669</v>
      </c>
      <c r="AQ45" s="33">
        <v>203.24189412412903</v>
      </c>
      <c r="AR45" s="33">
        <v>14833.31969014368</v>
      </c>
      <c r="AS45" s="34">
        <v>2576.7768226623011</v>
      </c>
      <c r="AT45" s="33">
        <v>2927.3396719301068</v>
      </c>
      <c r="AU45" s="34">
        <v>9048.4481593649834</v>
      </c>
      <c r="AV45" s="33">
        <v>1287.3058347423698</v>
      </c>
      <c r="AW45" s="33">
        <v>548.61422449153065</v>
      </c>
      <c r="AX45" s="33">
        <v>663.81467046604155</v>
      </c>
      <c r="AY45" s="33">
        <v>3127.2469910566892</v>
      </c>
      <c r="AZ45" s="33">
        <v>8229.2693056304142</v>
      </c>
      <c r="BA45" s="34">
        <v>2513.2542321908195</v>
      </c>
      <c r="BB45" s="33">
        <v>9623.5381169403099</v>
      </c>
      <c r="BC45" s="33">
        <v>1104.919627205323</v>
      </c>
      <c r="BD45" s="34">
        <v>1525.6719299161225</v>
      </c>
      <c r="BE45" s="63">
        <v>15399.227286023954</v>
      </c>
      <c r="BF45" s="33">
        <v>5151.2339934794145</v>
      </c>
      <c r="BG45" s="33">
        <v>6213.9004285011815</v>
      </c>
      <c r="BH45" s="33">
        <v>2521.0519612416588</v>
      </c>
      <c r="BI45" s="33">
        <v>1422.3809787556117</v>
      </c>
      <c r="BJ45" s="33">
        <v>11024.555924638082</v>
      </c>
      <c r="BK45" s="33">
        <v>1985.5007081687611</v>
      </c>
      <c r="BL45" s="34">
        <v>113.89818420861783</v>
      </c>
      <c r="BM45" s="33">
        <v>23457.432328650106</v>
      </c>
      <c r="BN45" s="33">
        <v>1677.4001405596118</v>
      </c>
      <c r="BO45" s="33">
        <v>540.95876056916507</v>
      </c>
      <c r="BP45" s="33">
        <v>1380.5924610992533</v>
      </c>
      <c r="BQ45" s="33">
        <v>4390.5167378667502</v>
      </c>
      <c r="BR45" s="33">
        <v>17873.958786339768</v>
      </c>
      <c r="BS45" s="71">
        <v>19285.322696002939</v>
      </c>
      <c r="BT45" s="71">
        <v>4702.6242008262734</v>
      </c>
      <c r="BU45" s="33">
        <v>3818.2299534325198</v>
      </c>
      <c r="BV45" s="33">
        <v>753.20213346634546</v>
      </c>
      <c r="BW45" s="34">
        <v>1531.3956594898027</v>
      </c>
      <c r="BX45" s="33">
        <v>336.69612630847706</v>
      </c>
      <c r="BY45" s="33">
        <v>321.05710501017836</v>
      </c>
      <c r="BZ45" s="33">
        <v>1405.2506944356139</v>
      </c>
      <c r="CA45" s="33">
        <v>10638.140337524939</v>
      </c>
      <c r="CB45" s="120">
        <v>458.84168739057839</v>
      </c>
      <c r="CC45" s="33">
        <v>469.87149141221846</v>
      </c>
      <c r="CD45" s="121">
        <v>2569.2661025724219</v>
      </c>
      <c r="CE45" s="33">
        <v>0</v>
      </c>
      <c r="CF45" s="33">
        <v>0</v>
      </c>
      <c r="CG45" s="34">
        <v>0</v>
      </c>
      <c r="CH45" s="11"/>
      <c r="CI45" s="11"/>
      <c r="CJ45" s="32">
        <v>265460</v>
      </c>
      <c r="CK45" s="33">
        <v>0</v>
      </c>
      <c r="CL45" s="34">
        <v>0</v>
      </c>
      <c r="CM45" s="33">
        <v>40213</v>
      </c>
      <c r="CN45" s="33">
        <v>4856</v>
      </c>
      <c r="CO45" s="34">
        <v>0</v>
      </c>
      <c r="CP45" s="154">
        <v>74112</v>
      </c>
      <c r="CQ45" s="155">
        <f t="shared" si="10"/>
        <v>384641</v>
      </c>
      <c r="CR45" s="156">
        <f t="shared" si="11"/>
        <v>1322366.0000000002</v>
      </c>
      <c r="CS45" s="12"/>
      <c r="CT45" s="12"/>
    </row>
    <row r="46" spans="1:98" x14ac:dyDescent="0.2">
      <c r="A46" s="23" t="s">
        <v>42</v>
      </c>
      <c r="B46" s="94" t="s">
        <v>234</v>
      </c>
      <c r="C46" s="172">
        <f t="shared" si="9"/>
        <v>6861282.0000000028</v>
      </c>
      <c r="D46" s="29">
        <v>129006.54002140055</v>
      </c>
      <c r="E46" s="30">
        <v>8389.5534013581455</v>
      </c>
      <c r="F46" s="30">
        <v>304.40101467200174</v>
      </c>
      <c r="G46" s="62">
        <v>16404.787057344911</v>
      </c>
      <c r="H46" s="30">
        <v>283602.86850443855</v>
      </c>
      <c r="I46" s="30">
        <v>20721.609894305118</v>
      </c>
      <c r="J46" s="30">
        <v>24223.22026433091</v>
      </c>
      <c r="K46" s="30">
        <v>47741.210900102269</v>
      </c>
      <c r="L46" s="30">
        <v>61574.040999725803</v>
      </c>
      <c r="M46" s="30">
        <v>76392.458952207831</v>
      </c>
      <c r="N46" s="30">
        <v>14585.861469743368</v>
      </c>
      <c r="O46" s="30">
        <v>106281.08060068102</v>
      </c>
      <c r="P46" s="30">
        <v>124491.49465275189</v>
      </c>
      <c r="Q46" s="30">
        <v>12640.238217630855</v>
      </c>
      <c r="R46" s="30">
        <v>235177.16945031215</v>
      </c>
      <c r="S46" s="30">
        <v>103781.77127083049</v>
      </c>
      <c r="T46" s="30">
        <v>183244.74270267267</v>
      </c>
      <c r="U46" s="30">
        <v>305266.48404454737</v>
      </c>
      <c r="V46" s="30">
        <v>274115.33152241498</v>
      </c>
      <c r="W46" s="30">
        <v>242485.57013333592</v>
      </c>
      <c r="X46" s="30">
        <v>315949.81676998624</v>
      </c>
      <c r="Y46" s="30">
        <v>1227443.3668455495</v>
      </c>
      <c r="Z46" s="30">
        <v>19145.979574887035</v>
      </c>
      <c r="AA46" s="30">
        <v>61714.294545083707</v>
      </c>
      <c r="AB46" s="30">
        <v>32858.237338989056</v>
      </c>
      <c r="AC46" s="31">
        <v>62133.200981521033</v>
      </c>
      <c r="AD46" s="29">
        <v>207048.19447425273</v>
      </c>
      <c r="AE46" s="30">
        <v>3574.0849664159641</v>
      </c>
      <c r="AF46" s="30">
        <v>4441.7772604950478</v>
      </c>
      <c r="AG46" s="30">
        <v>23667.567088904303</v>
      </c>
      <c r="AH46" s="31">
        <v>265.98960399874522</v>
      </c>
      <c r="AI46" s="30">
        <v>122635.52285029947</v>
      </c>
      <c r="AJ46" s="30">
        <v>81641.699377699755</v>
      </c>
      <c r="AK46" s="31">
        <v>197899.17882719418</v>
      </c>
      <c r="AL46" s="30">
        <v>32189.002890608812</v>
      </c>
      <c r="AM46" s="30">
        <v>661663.93538312253</v>
      </c>
      <c r="AN46" s="31">
        <v>509113.35101100989</v>
      </c>
      <c r="AO46" s="30">
        <v>105958.13668420224</v>
      </c>
      <c r="AP46" s="30">
        <v>431.49209874565963</v>
      </c>
      <c r="AQ46" s="30">
        <v>233.84278386420348</v>
      </c>
      <c r="AR46" s="30">
        <v>29935.145893387657</v>
      </c>
      <c r="AS46" s="31">
        <v>4833.8215024672918</v>
      </c>
      <c r="AT46" s="30">
        <v>15843.487750982262</v>
      </c>
      <c r="AU46" s="31">
        <v>77372.25661404882</v>
      </c>
      <c r="AV46" s="30">
        <v>17307.015408218052</v>
      </c>
      <c r="AW46" s="30">
        <v>2240.0626330618361</v>
      </c>
      <c r="AX46" s="30">
        <v>1047.4716024539814</v>
      </c>
      <c r="AY46" s="30">
        <v>9714.1588091067588</v>
      </c>
      <c r="AZ46" s="30">
        <v>37086.912399548484</v>
      </c>
      <c r="BA46" s="31">
        <v>8496.2976054522496</v>
      </c>
      <c r="BB46" s="30">
        <v>7341.3649780895003</v>
      </c>
      <c r="BC46" s="30">
        <v>798.24783683986539</v>
      </c>
      <c r="BD46" s="31">
        <v>4837.5540138161341</v>
      </c>
      <c r="BE46" s="62">
        <v>111531.48348352592</v>
      </c>
      <c r="BF46" s="30">
        <v>23424.372469986451</v>
      </c>
      <c r="BG46" s="30">
        <v>29543.905827036298</v>
      </c>
      <c r="BH46" s="30">
        <v>46645.038068013877</v>
      </c>
      <c r="BI46" s="30">
        <v>11674.816916898732</v>
      </c>
      <c r="BJ46" s="30">
        <v>35767.608951364688</v>
      </c>
      <c r="BK46" s="30">
        <v>32248.226025833312</v>
      </c>
      <c r="BL46" s="31">
        <v>442.94054280167427</v>
      </c>
      <c r="BM46" s="30">
        <v>20058.011188263616</v>
      </c>
      <c r="BN46" s="30">
        <v>5638.8862484301662</v>
      </c>
      <c r="BO46" s="30">
        <v>880.86190814927772</v>
      </c>
      <c r="BP46" s="30">
        <v>4030.6144783109003</v>
      </c>
      <c r="BQ46" s="30">
        <v>11414.294143507019</v>
      </c>
      <c r="BR46" s="30">
        <v>41321.002678328834</v>
      </c>
      <c r="BS46" s="70">
        <v>91154.178539847155</v>
      </c>
      <c r="BT46" s="70">
        <v>58952.410326719226</v>
      </c>
      <c r="BU46" s="30">
        <v>134243.59788897753</v>
      </c>
      <c r="BV46" s="30">
        <v>14698.737303038835</v>
      </c>
      <c r="BW46" s="31">
        <v>1254.5182492441043</v>
      </c>
      <c r="BX46" s="30">
        <v>4721.5992963237813</v>
      </c>
      <c r="BY46" s="30">
        <v>1793.7423323434793</v>
      </c>
      <c r="BZ46" s="30">
        <v>3437.1224601333811</v>
      </c>
      <c r="CA46" s="30">
        <v>5064.0915929249541</v>
      </c>
      <c r="CB46" s="118">
        <v>4006.5608934505549</v>
      </c>
      <c r="CC46" s="30">
        <v>4309.6727045363559</v>
      </c>
      <c r="CD46" s="119">
        <v>5730.8020029000409</v>
      </c>
      <c r="CE46" s="30">
        <v>0</v>
      </c>
      <c r="CF46" s="30">
        <v>0</v>
      </c>
      <c r="CG46" s="31">
        <v>0</v>
      </c>
      <c r="CH46" s="11"/>
      <c r="CI46" s="11"/>
      <c r="CJ46" s="29">
        <v>1319839</v>
      </c>
      <c r="CK46" s="30">
        <v>181485</v>
      </c>
      <c r="CL46" s="31">
        <v>0</v>
      </c>
      <c r="CM46" s="30">
        <v>874198</v>
      </c>
      <c r="CN46" s="30">
        <v>0</v>
      </c>
      <c r="CO46" s="31">
        <v>0</v>
      </c>
      <c r="CP46" s="151">
        <v>733266</v>
      </c>
      <c r="CQ46" s="152">
        <f t="shared" si="10"/>
        <v>3108788</v>
      </c>
      <c r="CR46" s="153">
        <f t="shared" si="11"/>
        <v>9970070.0000000037</v>
      </c>
      <c r="CS46" s="12"/>
      <c r="CT46" s="12"/>
    </row>
    <row r="47" spans="1:98" x14ac:dyDescent="0.2">
      <c r="A47" s="23" t="s">
        <v>43</v>
      </c>
      <c r="B47" s="94" t="s">
        <v>235</v>
      </c>
      <c r="C47" s="172">
        <f t="shared" si="9"/>
        <v>3036321.0000000019</v>
      </c>
      <c r="D47" s="29">
        <v>66371.526518738057</v>
      </c>
      <c r="E47" s="30">
        <v>3638.3579549345086</v>
      </c>
      <c r="F47" s="30">
        <v>140.13103570858641</v>
      </c>
      <c r="G47" s="62">
        <v>7447.0720670041528</v>
      </c>
      <c r="H47" s="30">
        <v>123104.78714504719</v>
      </c>
      <c r="I47" s="30">
        <v>9872.5744605642212</v>
      </c>
      <c r="J47" s="30">
        <v>9418.5816134881115</v>
      </c>
      <c r="K47" s="30">
        <v>25091.636010811999</v>
      </c>
      <c r="L47" s="30">
        <v>28205.453694377931</v>
      </c>
      <c r="M47" s="30">
        <v>39254.600859695951</v>
      </c>
      <c r="N47" s="30">
        <v>5216.8591394756504</v>
      </c>
      <c r="O47" s="30">
        <v>23115.770728787073</v>
      </c>
      <c r="P47" s="30">
        <v>51917.061885065312</v>
      </c>
      <c r="Q47" s="30">
        <v>3835.5442586291506</v>
      </c>
      <c r="R47" s="30">
        <v>126784.43639915457</v>
      </c>
      <c r="S47" s="30">
        <v>58487.535618462731</v>
      </c>
      <c r="T47" s="30">
        <v>88941.479077975338</v>
      </c>
      <c r="U47" s="30">
        <v>146418.29313360076</v>
      </c>
      <c r="V47" s="30">
        <v>139649.9229515316</v>
      </c>
      <c r="W47" s="30">
        <v>138246.14649887575</v>
      </c>
      <c r="X47" s="30">
        <v>170835.99537268459</v>
      </c>
      <c r="Y47" s="30">
        <v>698490.66538348945</v>
      </c>
      <c r="Z47" s="30">
        <v>16857.645112752361</v>
      </c>
      <c r="AA47" s="30">
        <v>30407.26156509493</v>
      </c>
      <c r="AB47" s="30">
        <v>16304.093283185752</v>
      </c>
      <c r="AC47" s="31">
        <v>30690.266596441663</v>
      </c>
      <c r="AD47" s="29">
        <v>103050.35811152251</v>
      </c>
      <c r="AE47" s="30">
        <v>1915.6587767391811</v>
      </c>
      <c r="AF47" s="30">
        <v>1392.9807891917417</v>
      </c>
      <c r="AG47" s="30">
        <v>11265.595558762468</v>
      </c>
      <c r="AH47" s="31">
        <v>142.46763489208894</v>
      </c>
      <c r="AI47" s="30">
        <v>63579.34800739491</v>
      </c>
      <c r="AJ47" s="30">
        <v>42577.31253258315</v>
      </c>
      <c r="AK47" s="31">
        <v>93117.831081834462</v>
      </c>
      <c r="AL47" s="30">
        <v>5838.0601133201426</v>
      </c>
      <c r="AM47" s="30">
        <v>104269.00154835817</v>
      </c>
      <c r="AN47" s="31">
        <v>102987.19942061508</v>
      </c>
      <c r="AO47" s="30">
        <v>64430.973638216215</v>
      </c>
      <c r="AP47" s="30">
        <v>187.07546253491438</v>
      </c>
      <c r="AQ47" s="30">
        <v>211.30317433312513</v>
      </c>
      <c r="AR47" s="30">
        <v>9686.8599475576902</v>
      </c>
      <c r="AS47" s="31">
        <v>1171.5892437056405</v>
      </c>
      <c r="AT47" s="30">
        <v>6124.8422381665687</v>
      </c>
      <c r="AU47" s="31">
        <v>21539.126569653308</v>
      </c>
      <c r="AV47" s="30">
        <v>6131.694939916395</v>
      </c>
      <c r="AW47" s="30">
        <v>915.96632709352582</v>
      </c>
      <c r="AX47" s="30">
        <v>553.72044522027238</v>
      </c>
      <c r="AY47" s="30">
        <v>3458.1375790520897</v>
      </c>
      <c r="AZ47" s="30">
        <v>12646.805870812694</v>
      </c>
      <c r="BA47" s="31">
        <v>3413.8153222048695</v>
      </c>
      <c r="BB47" s="30">
        <v>3219.2227791795385</v>
      </c>
      <c r="BC47" s="30">
        <v>358.88441817511972</v>
      </c>
      <c r="BD47" s="31">
        <v>1982.4179935889963</v>
      </c>
      <c r="BE47" s="62">
        <v>51883.872485813474</v>
      </c>
      <c r="BF47" s="30">
        <v>7454.6132063709474</v>
      </c>
      <c r="BG47" s="30">
        <v>11356.18377436885</v>
      </c>
      <c r="BH47" s="30">
        <v>20828.678143629681</v>
      </c>
      <c r="BI47" s="30">
        <v>5320.1743131344247</v>
      </c>
      <c r="BJ47" s="30">
        <v>10724.529738930338</v>
      </c>
      <c r="BK47" s="30">
        <v>4243.655411676591</v>
      </c>
      <c r="BL47" s="31">
        <v>238.18941278577748</v>
      </c>
      <c r="BM47" s="30">
        <v>9083.4918200899228</v>
      </c>
      <c r="BN47" s="30">
        <v>2035.0121742349927</v>
      </c>
      <c r="BO47" s="30">
        <v>407.06824641656942</v>
      </c>
      <c r="BP47" s="30">
        <v>2159.4919845870459</v>
      </c>
      <c r="BQ47" s="30">
        <v>6133.7409796037955</v>
      </c>
      <c r="BR47" s="30">
        <v>17868.161697123996</v>
      </c>
      <c r="BS47" s="70">
        <v>47842.00946694774</v>
      </c>
      <c r="BT47" s="70">
        <v>21299.620235200338</v>
      </c>
      <c r="BU47" s="30">
        <v>69936.668687504425</v>
      </c>
      <c r="BV47" s="30">
        <v>7753.0713657654278</v>
      </c>
      <c r="BW47" s="31">
        <v>637.56476623334424</v>
      </c>
      <c r="BX47" s="30">
        <v>2471.4568284565012</v>
      </c>
      <c r="BY47" s="30">
        <v>950.64104247931232</v>
      </c>
      <c r="BZ47" s="30">
        <v>1541.4052285764053</v>
      </c>
      <c r="CA47" s="30">
        <v>2356.8144378111242</v>
      </c>
      <c r="CB47" s="118">
        <v>2099.0970129199459</v>
      </c>
      <c r="CC47" s="30">
        <v>1560.5766890773368</v>
      </c>
      <c r="CD47" s="119">
        <v>3223.2629600596929</v>
      </c>
      <c r="CE47" s="30">
        <v>0</v>
      </c>
      <c r="CF47" s="30">
        <v>0</v>
      </c>
      <c r="CG47" s="31">
        <v>0</v>
      </c>
      <c r="CH47" s="11"/>
      <c r="CI47" s="11"/>
      <c r="CJ47" s="29">
        <v>4476366</v>
      </c>
      <c r="CK47" s="30">
        <v>73744</v>
      </c>
      <c r="CL47" s="31">
        <v>0</v>
      </c>
      <c r="CM47" s="30">
        <v>459333</v>
      </c>
      <c r="CN47" s="30">
        <v>0</v>
      </c>
      <c r="CO47" s="31">
        <v>0</v>
      </c>
      <c r="CP47" s="151">
        <v>375806</v>
      </c>
      <c r="CQ47" s="152">
        <f t="shared" si="10"/>
        <v>5385249</v>
      </c>
      <c r="CR47" s="153">
        <f t="shared" si="11"/>
        <v>8421570.0000000019</v>
      </c>
      <c r="CS47" s="12"/>
      <c r="CT47" s="12"/>
    </row>
    <row r="48" spans="1:98" x14ac:dyDescent="0.2">
      <c r="A48" s="22" t="s">
        <v>44</v>
      </c>
      <c r="B48" s="95" t="s">
        <v>236</v>
      </c>
      <c r="C48" s="173">
        <f t="shared" si="9"/>
        <v>3121667.0000000009</v>
      </c>
      <c r="D48" s="32">
        <v>33812.74491761838</v>
      </c>
      <c r="E48" s="33">
        <v>11186.228464704309</v>
      </c>
      <c r="F48" s="33">
        <v>132.10928098108937</v>
      </c>
      <c r="G48" s="63">
        <v>24118.593775458456</v>
      </c>
      <c r="H48" s="33">
        <v>123910.14550571793</v>
      </c>
      <c r="I48" s="33">
        <v>7362.1001158068357</v>
      </c>
      <c r="J48" s="33">
        <v>5117.4996830792716</v>
      </c>
      <c r="K48" s="33">
        <v>8716.5596272363964</v>
      </c>
      <c r="L48" s="33">
        <v>21747.527966056139</v>
      </c>
      <c r="M48" s="33">
        <v>43765.468043800742</v>
      </c>
      <c r="N48" s="33">
        <v>5919.1760014054844</v>
      </c>
      <c r="O48" s="33">
        <v>28523.794875638792</v>
      </c>
      <c r="P48" s="33">
        <v>43839.490480737782</v>
      </c>
      <c r="Q48" s="33">
        <v>2605.5283404130719</v>
      </c>
      <c r="R48" s="33">
        <v>80561.577460005064</v>
      </c>
      <c r="S48" s="33">
        <v>57184.182548968274</v>
      </c>
      <c r="T48" s="33">
        <v>84962.375662209452</v>
      </c>
      <c r="U48" s="33">
        <v>88122.599314956591</v>
      </c>
      <c r="V48" s="33">
        <v>57822.952582144055</v>
      </c>
      <c r="W48" s="33">
        <v>54414.45077131057</v>
      </c>
      <c r="X48" s="33">
        <v>81180.21297234144</v>
      </c>
      <c r="Y48" s="33">
        <v>309933.33034006652</v>
      </c>
      <c r="Z48" s="33">
        <v>6822.9580323167829</v>
      </c>
      <c r="AA48" s="33">
        <v>13071.485665835582</v>
      </c>
      <c r="AB48" s="33">
        <v>8323.2954435525389</v>
      </c>
      <c r="AC48" s="34">
        <v>18042.830876884269</v>
      </c>
      <c r="AD48" s="32">
        <v>39154.102352961105</v>
      </c>
      <c r="AE48" s="33">
        <v>4214.2357088755862</v>
      </c>
      <c r="AF48" s="33">
        <v>2733.4696443056446</v>
      </c>
      <c r="AG48" s="33">
        <v>14371.468911941547</v>
      </c>
      <c r="AH48" s="34">
        <v>260.95263560278357</v>
      </c>
      <c r="AI48" s="33">
        <v>34116.998951272195</v>
      </c>
      <c r="AJ48" s="33">
        <v>34930.386583111285</v>
      </c>
      <c r="AK48" s="34">
        <v>58806.903091982516</v>
      </c>
      <c r="AL48" s="33">
        <v>18994.2933125989</v>
      </c>
      <c r="AM48" s="33">
        <v>155362.53022610903</v>
      </c>
      <c r="AN48" s="34">
        <v>101128.45723472793</v>
      </c>
      <c r="AO48" s="33">
        <v>687059.72758134594</v>
      </c>
      <c r="AP48" s="33">
        <v>2964.0015653630653</v>
      </c>
      <c r="AQ48" s="33">
        <v>310.46085864259766</v>
      </c>
      <c r="AR48" s="33">
        <v>390058.6707060457</v>
      </c>
      <c r="AS48" s="34">
        <v>70288.706059322096</v>
      </c>
      <c r="AT48" s="33">
        <v>3476.5858809837864</v>
      </c>
      <c r="AU48" s="34">
        <v>14937.994216445833</v>
      </c>
      <c r="AV48" s="33">
        <v>6824.2682688453351</v>
      </c>
      <c r="AW48" s="33">
        <v>930.31622376890186</v>
      </c>
      <c r="AX48" s="33">
        <v>433.32257502553631</v>
      </c>
      <c r="AY48" s="33">
        <v>3384.5981584148944</v>
      </c>
      <c r="AZ48" s="33">
        <v>10918.757435445237</v>
      </c>
      <c r="BA48" s="34">
        <v>2765.3856560637264</v>
      </c>
      <c r="BB48" s="33">
        <v>4381.8038524064305</v>
      </c>
      <c r="BC48" s="33">
        <v>1894.5878397576084</v>
      </c>
      <c r="BD48" s="34">
        <v>2111.1007802348413</v>
      </c>
      <c r="BE48" s="63">
        <v>29455.110687078013</v>
      </c>
      <c r="BF48" s="33">
        <v>8827.3301603415075</v>
      </c>
      <c r="BG48" s="33">
        <v>11528.172392571767</v>
      </c>
      <c r="BH48" s="33">
        <v>9566.489494347381</v>
      </c>
      <c r="BI48" s="33">
        <v>3851.2139132816856</v>
      </c>
      <c r="BJ48" s="33">
        <v>19754.829296039243</v>
      </c>
      <c r="BK48" s="33">
        <v>8494.4124865440408</v>
      </c>
      <c r="BL48" s="34">
        <v>119.43401432150139</v>
      </c>
      <c r="BM48" s="33">
        <v>15870.200343324776</v>
      </c>
      <c r="BN48" s="33">
        <v>3973.0146386191755</v>
      </c>
      <c r="BO48" s="33">
        <v>830.49860270695217</v>
      </c>
      <c r="BP48" s="33">
        <v>5509.1657363213899</v>
      </c>
      <c r="BQ48" s="33">
        <v>7021.888371836606</v>
      </c>
      <c r="BR48" s="33">
        <v>37970.11889104444</v>
      </c>
      <c r="BS48" s="71">
        <v>24885.557982239232</v>
      </c>
      <c r="BT48" s="71">
        <v>10021.488008377015</v>
      </c>
      <c r="BU48" s="33">
        <v>16773.810885056748</v>
      </c>
      <c r="BV48" s="33">
        <v>1422.7644297959062</v>
      </c>
      <c r="BW48" s="34">
        <v>5379.5995362052399</v>
      </c>
      <c r="BX48" s="33">
        <v>555.34418811264277</v>
      </c>
      <c r="BY48" s="33">
        <v>534.87867464322187</v>
      </c>
      <c r="BZ48" s="33">
        <v>1250.0078479149981</v>
      </c>
      <c r="CA48" s="33">
        <v>2284.2162731256631</v>
      </c>
      <c r="CB48" s="120">
        <v>2085.8362133676997</v>
      </c>
      <c r="CC48" s="33">
        <v>1325.3809750008163</v>
      </c>
      <c r="CD48" s="121">
        <v>4362.9308969363174</v>
      </c>
      <c r="CE48" s="33">
        <v>0</v>
      </c>
      <c r="CF48" s="33">
        <v>0</v>
      </c>
      <c r="CG48" s="34">
        <v>0</v>
      </c>
      <c r="CH48" s="11"/>
      <c r="CI48" s="11"/>
      <c r="CJ48" s="32">
        <v>746185</v>
      </c>
      <c r="CK48" s="33">
        <v>694653</v>
      </c>
      <c r="CL48" s="34">
        <v>0</v>
      </c>
      <c r="CM48" s="33">
        <v>131825</v>
      </c>
      <c r="CN48" s="33">
        <v>0</v>
      </c>
      <c r="CO48" s="34">
        <v>0</v>
      </c>
      <c r="CP48" s="154">
        <v>2879672</v>
      </c>
      <c r="CQ48" s="155">
        <f t="shared" si="10"/>
        <v>4452335</v>
      </c>
      <c r="CR48" s="156">
        <f t="shared" si="11"/>
        <v>7574002.0000000009</v>
      </c>
      <c r="CS48" s="12"/>
      <c r="CT48" s="12"/>
    </row>
    <row r="49" spans="1:98" x14ac:dyDescent="0.2">
      <c r="A49" s="23" t="s">
        <v>45</v>
      </c>
      <c r="B49" s="94" t="s">
        <v>237</v>
      </c>
      <c r="C49" s="172">
        <f t="shared" si="9"/>
        <v>56342.999999999985</v>
      </c>
      <c r="D49" s="29">
        <v>110.88645052841595</v>
      </c>
      <c r="E49" s="30">
        <v>223.10607179151748</v>
      </c>
      <c r="F49" s="30">
        <v>0.47643700479953421</v>
      </c>
      <c r="G49" s="62">
        <v>25.492629462225278</v>
      </c>
      <c r="H49" s="30">
        <v>756.12130056673539</v>
      </c>
      <c r="I49" s="30">
        <v>312.25762031283972</v>
      </c>
      <c r="J49" s="30">
        <v>24.366942025950767</v>
      </c>
      <c r="K49" s="30">
        <v>1634.0200305336361</v>
      </c>
      <c r="L49" s="30">
        <v>123.70047303033577</v>
      </c>
      <c r="M49" s="30">
        <v>93.140780514662112</v>
      </c>
      <c r="N49" s="30">
        <v>9.4404607815646351</v>
      </c>
      <c r="O49" s="30">
        <v>333.73603744672437</v>
      </c>
      <c r="P49" s="30">
        <v>1015.4263274712723</v>
      </c>
      <c r="Q49" s="30">
        <v>17.982019390645714</v>
      </c>
      <c r="R49" s="30">
        <v>600.51017219683206</v>
      </c>
      <c r="S49" s="30">
        <v>322.6626480982527</v>
      </c>
      <c r="T49" s="30">
        <v>713.35538130019177</v>
      </c>
      <c r="U49" s="30">
        <v>835.46293871833484</v>
      </c>
      <c r="V49" s="30">
        <v>1338.8247450346371</v>
      </c>
      <c r="W49" s="30">
        <v>512.31610933403681</v>
      </c>
      <c r="X49" s="30">
        <v>593.30438837513952</v>
      </c>
      <c r="Y49" s="30">
        <v>2000.0584986763147</v>
      </c>
      <c r="Z49" s="30">
        <v>25.872497676541393</v>
      </c>
      <c r="AA49" s="30">
        <v>46.248194561344462</v>
      </c>
      <c r="AB49" s="30">
        <v>608.57346652751721</v>
      </c>
      <c r="AC49" s="31">
        <v>90.568228371374289</v>
      </c>
      <c r="AD49" s="29">
        <v>144.84439676925135</v>
      </c>
      <c r="AE49" s="30">
        <v>3.3623494193737331</v>
      </c>
      <c r="AF49" s="30">
        <v>1.8455192552037589</v>
      </c>
      <c r="AG49" s="30">
        <v>20.175776501573502</v>
      </c>
      <c r="AH49" s="31">
        <v>0.11467393753990182</v>
      </c>
      <c r="AI49" s="30">
        <v>105.87413438998794</v>
      </c>
      <c r="AJ49" s="30">
        <v>95.501940761196934</v>
      </c>
      <c r="AK49" s="31">
        <v>342.54707353180402</v>
      </c>
      <c r="AL49" s="30">
        <v>88.016810019466973</v>
      </c>
      <c r="AM49" s="30">
        <v>1317.1542781431231</v>
      </c>
      <c r="AN49" s="31">
        <v>911.6954521222367</v>
      </c>
      <c r="AO49" s="30">
        <v>7567.0774669532184</v>
      </c>
      <c r="AP49" s="30">
        <v>1811.355107354042</v>
      </c>
      <c r="AQ49" s="30">
        <v>16.796017305817479</v>
      </c>
      <c r="AR49" s="30">
        <v>28202.613525739907</v>
      </c>
      <c r="AS49" s="31">
        <v>54.981644619622834</v>
      </c>
      <c r="AT49" s="30">
        <v>180.59810757094112</v>
      </c>
      <c r="AU49" s="31">
        <v>80.9372467212212</v>
      </c>
      <c r="AV49" s="30">
        <v>18.57480734713954</v>
      </c>
      <c r="AW49" s="30">
        <v>2.5935931514119193</v>
      </c>
      <c r="AX49" s="30">
        <v>0.21578864790567803</v>
      </c>
      <c r="AY49" s="30">
        <v>8.9179289734704188</v>
      </c>
      <c r="AZ49" s="30">
        <v>41.814977102997346</v>
      </c>
      <c r="BA49" s="31">
        <v>8.3647742268621261</v>
      </c>
      <c r="BB49" s="30">
        <v>4.5048538369349691</v>
      </c>
      <c r="BC49" s="30">
        <v>22.657016519534551</v>
      </c>
      <c r="BD49" s="31">
        <v>3.8784635469469348</v>
      </c>
      <c r="BE49" s="62">
        <v>1662.5865518204801</v>
      </c>
      <c r="BF49" s="30">
        <v>34.073394562845351</v>
      </c>
      <c r="BG49" s="30">
        <v>45.025781279917268</v>
      </c>
      <c r="BH49" s="30">
        <v>58.263838262240469</v>
      </c>
      <c r="BI49" s="30">
        <v>20.476282804761858</v>
      </c>
      <c r="BJ49" s="30">
        <v>36.946977976356671</v>
      </c>
      <c r="BK49" s="30">
        <v>336.62994519149208</v>
      </c>
      <c r="BL49" s="31">
        <v>4.2240224359783266E-2</v>
      </c>
      <c r="BM49" s="30">
        <v>208.13651735144771</v>
      </c>
      <c r="BN49" s="30">
        <v>5.7890531738241302</v>
      </c>
      <c r="BO49" s="30">
        <v>0.45011443640375176</v>
      </c>
      <c r="BP49" s="30">
        <v>11.416405086389645</v>
      </c>
      <c r="BQ49" s="30">
        <v>62.056551829234863</v>
      </c>
      <c r="BR49" s="30">
        <v>59.965907646266302</v>
      </c>
      <c r="BS49" s="70">
        <v>11.78984897660424</v>
      </c>
      <c r="BT49" s="70">
        <v>195.39399132537028</v>
      </c>
      <c r="BU49" s="30">
        <v>71.185747040949394</v>
      </c>
      <c r="BV49" s="30">
        <v>3.6503570031124335</v>
      </c>
      <c r="BW49" s="31">
        <v>0.97121698508930199</v>
      </c>
      <c r="BX49" s="30">
        <v>1.2777803309891904</v>
      </c>
      <c r="BY49" s="30">
        <v>0.34237255820189744</v>
      </c>
      <c r="BZ49" s="30">
        <v>5.1190079449679118</v>
      </c>
      <c r="CA49" s="30">
        <v>8.4548880404257822</v>
      </c>
      <c r="CB49" s="118">
        <v>7.0588149663374562</v>
      </c>
      <c r="CC49" s="30">
        <v>3.9523490594315902</v>
      </c>
      <c r="CD49" s="119">
        <v>67.01948992192662</v>
      </c>
      <c r="CE49" s="30">
        <v>0</v>
      </c>
      <c r="CF49" s="30">
        <v>0</v>
      </c>
      <c r="CG49" s="31">
        <v>0</v>
      </c>
      <c r="CH49" s="11"/>
      <c r="CI49" s="11"/>
      <c r="CJ49" s="29">
        <v>1450</v>
      </c>
      <c r="CK49" s="30">
        <v>0</v>
      </c>
      <c r="CL49" s="31">
        <v>0</v>
      </c>
      <c r="CM49" s="30">
        <v>541</v>
      </c>
      <c r="CN49" s="30">
        <v>0</v>
      </c>
      <c r="CO49" s="31">
        <v>0</v>
      </c>
      <c r="CP49" s="151">
        <v>39823</v>
      </c>
      <c r="CQ49" s="152">
        <f t="shared" si="10"/>
        <v>41814</v>
      </c>
      <c r="CR49" s="153">
        <f t="shared" si="11"/>
        <v>98156.999999999985</v>
      </c>
      <c r="CS49" s="12"/>
      <c r="CT49" s="12"/>
    </row>
    <row r="50" spans="1:98" x14ac:dyDescent="0.2">
      <c r="A50" s="23" t="s">
        <v>46</v>
      </c>
      <c r="B50" s="94" t="s">
        <v>238</v>
      </c>
      <c r="C50" s="172">
        <f t="shared" si="9"/>
        <v>57155</v>
      </c>
      <c r="D50" s="29">
        <v>424.26362791216832</v>
      </c>
      <c r="E50" s="30">
        <v>27.644795238564512</v>
      </c>
      <c r="F50" s="30">
        <v>1.0014009595819919</v>
      </c>
      <c r="G50" s="62">
        <v>45.276818203055775</v>
      </c>
      <c r="H50" s="30">
        <v>507.41416691718553</v>
      </c>
      <c r="I50" s="30">
        <v>69.664239812440002</v>
      </c>
      <c r="J50" s="30">
        <v>140.2753206171339</v>
      </c>
      <c r="K50" s="30">
        <v>1633.1768732014416</v>
      </c>
      <c r="L50" s="30">
        <v>128.0144028208486</v>
      </c>
      <c r="M50" s="30">
        <v>151.39830772204331</v>
      </c>
      <c r="N50" s="30">
        <v>35.323507925223069</v>
      </c>
      <c r="O50" s="30">
        <v>94.785108312692813</v>
      </c>
      <c r="P50" s="30">
        <v>281.76266455621362</v>
      </c>
      <c r="Q50" s="30">
        <v>73.672040782594777</v>
      </c>
      <c r="R50" s="30">
        <v>643.24151750553165</v>
      </c>
      <c r="S50" s="30">
        <v>289.74391770413848</v>
      </c>
      <c r="T50" s="30">
        <v>396.9483119410819</v>
      </c>
      <c r="U50" s="30">
        <v>1551.4624833574605</v>
      </c>
      <c r="V50" s="30">
        <v>922.35582060049614</v>
      </c>
      <c r="W50" s="30">
        <v>1147.9208876914881</v>
      </c>
      <c r="X50" s="30">
        <v>1303.0775729684328</v>
      </c>
      <c r="Y50" s="30">
        <v>4301.5734252444818</v>
      </c>
      <c r="Z50" s="30">
        <v>309.38115300421589</v>
      </c>
      <c r="AA50" s="30">
        <v>160.87285780584438</v>
      </c>
      <c r="AB50" s="30">
        <v>88.857220221493748</v>
      </c>
      <c r="AC50" s="31">
        <v>676.55062619735077</v>
      </c>
      <c r="AD50" s="29">
        <v>404.71726832734089</v>
      </c>
      <c r="AE50" s="30">
        <v>13.234941061847202</v>
      </c>
      <c r="AF50" s="30">
        <v>9.268929387937181</v>
      </c>
      <c r="AG50" s="30">
        <v>95.114990144275652</v>
      </c>
      <c r="AH50" s="31">
        <v>0.95574412293156319</v>
      </c>
      <c r="AI50" s="30">
        <v>428.33175094693053</v>
      </c>
      <c r="AJ50" s="30">
        <v>433.38240852792876</v>
      </c>
      <c r="AK50" s="31">
        <v>908.5726332050665</v>
      </c>
      <c r="AL50" s="30">
        <v>162.36856644343305</v>
      </c>
      <c r="AM50" s="30">
        <v>5576.7329515092497</v>
      </c>
      <c r="AN50" s="31">
        <v>1517.6610366406803</v>
      </c>
      <c r="AO50" s="30">
        <v>1934.024028293386</v>
      </c>
      <c r="AP50" s="30">
        <v>33.257659431775636</v>
      </c>
      <c r="AQ50" s="30">
        <v>4933.3208886534185</v>
      </c>
      <c r="AR50" s="30">
        <v>4677.2636455781831</v>
      </c>
      <c r="AS50" s="31">
        <v>53.295574415289366</v>
      </c>
      <c r="AT50" s="30">
        <v>644.04888630350274</v>
      </c>
      <c r="AU50" s="31">
        <v>184.94413679587871</v>
      </c>
      <c r="AV50" s="30">
        <v>197.11944535320475</v>
      </c>
      <c r="AW50" s="30">
        <v>490.92883024947503</v>
      </c>
      <c r="AX50" s="30">
        <v>78.456428089354233</v>
      </c>
      <c r="AY50" s="30">
        <v>334.8076064022639</v>
      </c>
      <c r="AZ50" s="30">
        <v>1357.0517239233036</v>
      </c>
      <c r="BA50" s="31">
        <v>421.74330631412306</v>
      </c>
      <c r="BB50" s="30">
        <v>61.006442996619526</v>
      </c>
      <c r="BC50" s="30">
        <v>25.889457858755673</v>
      </c>
      <c r="BD50" s="31">
        <v>102.84151738906776</v>
      </c>
      <c r="BE50" s="62">
        <v>1153.141195482744</v>
      </c>
      <c r="BF50" s="30">
        <v>443.91464657590421</v>
      </c>
      <c r="BG50" s="30">
        <v>1294.7454498333007</v>
      </c>
      <c r="BH50" s="30">
        <v>1673.3429163636542</v>
      </c>
      <c r="BI50" s="30">
        <v>357.05310609341126</v>
      </c>
      <c r="BJ50" s="30">
        <v>903.68796515889255</v>
      </c>
      <c r="BK50" s="30">
        <v>437.63295152725379</v>
      </c>
      <c r="BL50" s="31">
        <v>127.72002324416596</v>
      </c>
      <c r="BM50" s="30">
        <v>1875.3551593649363</v>
      </c>
      <c r="BN50" s="30">
        <v>61.671937182194583</v>
      </c>
      <c r="BO50" s="30">
        <v>3880.6695208317274</v>
      </c>
      <c r="BP50" s="30">
        <v>9.753029886861432</v>
      </c>
      <c r="BQ50" s="30">
        <v>81.461077751711045</v>
      </c>
      <c r="BR50" s="30">
        <v>448.19494382580831</v>
      </c>
      <c r="BS50" s="70">
        <v>1898.2948223829578</v>
      </c>
      <c r="BT50" s="70">
        <v>1066.360514935275</v>
      </c>
      <c r="BU50" s="30">
        <v>194.52198156605164</v>
      </c>
      <c r="BV50" s="30">
        <v>12.898835799262439</v>
      </c>
      <c r="BW50" s="31">
        <v>5.505563998323213</v>
      </c>
      <c r="BX50" s="30">
        <v>304.94628755179235</v>
      </c>
      <c r="BY50" s="30">
        <v>30.736638501010184</v>
      </c>
      <c r="BZ50" s="30">
        <v>74.877578680827483</v>
      </c>
      <c r="CA50" s="30">
        <v>249.43275251547192</v>
      </c>
      <c r="CB50" s="118">
        <v>19.131757398704629</v>
      </c>
      <c r="CC50" s="30">
        <v>16.309348393586625</v>
      </c>
      <c r="CD50" s="119">
        <v>47.640127565747591</v>
      </c>
      <c r="CE50" s="30">
        <v>0</v>
      </c>
      <c r="CF50" s="30">
        <v>0</v>
      </c>
      <c r="CG50" s="31">
        <v>0</v>
      </c>
      <c r="CH50" s="11"/>
      <c r="CI50" s="11"/>
      <c r="CJ50" s="29">
        <v>27066</v>
      </c>
      <c r="CK50" s="30">
        <v>0</v>
      </c>
      <c r="CL50" s="31">
        <v>0</v>
      </c>
      <c r="CM50" s="30">
        <v>1255</v>
      </c>
      <c r="CN50" s="30">
        <v>0</v>
      </c>
      <c r="CO50" s="31">
        <v>0</v>
      </c>
      <c r="CP50" s="151">
        <v>16121</v>
      </c>
      <c r="CQ50" s="152">
        <f t="shared" si="10"/>
        <v>44442</v>
      </c>
      <c r="CR50" s="153">
        <f t="shared" si="11"/>
        <v>101597</v>
      </c>
      <c r="CS50" s="12"/>
      <c r="CT50" s="12"/>
    </row>
    <row r="51" spans="1:98" x14ac:dyDescent="0.2">
      <c r="A51" s="23" t="s">
        <v>47</v>
      </c>
      <c r="B51" s="94" t="s">
        <v>239</v>
      </c>
      <c r="C51" s="172">
        <f t="shared" si="9"/>
        <v>3037493.0000000009</v>
      </c>
      <c r="D51" s="29">
        <v>15712.136202577232</v>
      </c>
      <c r="E51" s="30">
        <v>2198.434356266725</v>
      </c>
      <c r="F51" s="30">
        <v>26.224511862331532</v>
      </c>
      <c r="G51" s="62">
        <v>3525.005309583009</v>
      </c>
      <c r="H51" s="30">
        <v>44899.204477908374</v>
      </c>
      <c r="I51" s="30">
        <v>1246.6532249024508</v>
      </c>
      <c r="J51" s="30">
        <v>1794.1397353904654</v>
      </c>
      <c r="K51" s="30">
        <v>170.91233766357908</v>
      </c>
      <c r="L51" s="30">
        <v>8941.2784056566561</v>
      </c>
      <c r="M51" s="30">
        <v>8733.0406812267429</v>
      </c>
      <c r="N51" s="30">
        <v>832.39842563947821</v>
      </c>
      <c r="O51" s="30">
        <v>83499.248265995033</v>
      </c>
      <c r="P51" s="30">
        <v>36120.496099862641</v>
      </c>
      <c r="Q51" s="30">
        <v>1160.7167160910392</v>
      </c>
      <c r="R51" s="30">
        <v>27455.22247969226</v>
      </c>
      <c r="S51" s="30">
        <v>10301.787925307806</v>
      </c>
      <c r="T51" s="30">
        <v>29560.30219229067</v>
      </c>
      <c r="U51" s="30">
        <v>17734.993109378243</v>
      </c>
      <c r="V51" s="30">
        <v>10342.015587233722</v>
      </c>
      <c r="W51" s="30">
        <v>5228.4678431394159</v>
      </c>
      <c r="X51" s="30">
        <v>8076.4958156509665</v>
      </c>
      <c r="Y51" s="30">
        <v>33148.806031663167</v>
      </c>
      <c r="Z51" s="30">
        <v>469.45726144647512</v>
      </c>
      <c r="AA51" s="30">
        <v>1003.7098430043313</v>
      </c>
      <c r="AB51" s="30">
        <v>2135.1079666097085</v>
      </c>
      <c r="AC51" s="31">
        <v>6843.0546201422294</v>
      </c>
      <c r="AD51" s="29">
        <v>158123.23483378481</v>
      </c>
      <c r="AE51" s="30">
        <v>732.85199641431291</v>
      </c>
      <c r="AF51" s="30">
        <v>419.3313950239687</v>
      </c>
      <c r="AG51" s="30">
        <v>11442.401074586283</v>
      </c>
      <c r="AH51" s="31">
        <v>109.56386707680788</v>
      </c>
      <c r="AI51" s="30">
        <v>8534.492773353677</v>
      </c>
      <c r="AJ51" s="30">
        <v>6980.4927049569551</v>
      </c>
      <c r="AK51" s="31">
        <v>39395.497329988219</v>
      </c>
      <c r="AL51" s="30">
        <v>13510.606531789444</v>
      </c>
      <c r="AM51" s="30">
        <v>212474.25417184966</v>
      </c>
      <c r="AN51" s="31">
        <v>96579.681974371895</v>
      </c>
      <c r="AO51" s="30">
        <v>539492.13830528851</v>
      </c>
      <c r="AP51" s="30">
        <v>15726.65992744172</v>
      </c>
      <c r="AQ51" s="30">
        <v>5230.9934552777695</v>
      </c>
      <c r="AR51" s="30">
        <v>1326613.3884558401</v>
      </c>
      <c r="AS51" s="31">
        <v>8521.3094353290453</v>
      </c>
      <c r="AT51" s="30">
        <v>1191.1107357552301</v>
      </c>
      <c r="AU51" s="31">
        <v>4985.0253227645735</v>
      </c>
      <c r="AV51" s="30">
        <v>1936.0865415342589</v>
      </c>
      <c r="AW51" s="30">
        <v>307.82328796508756</v>
      </c>
      <c r="AX51" s="30">
        <v>67.384770350860606</v>
      </c>
      <c r="AY51" s="30">
        <v>5933.7178024301311</v>
      </c>
      <c r="AZ51" s="30">
        <v>14134.618803697438</v>
      </c>
      <c r="BA51" s="31">
        <v>3119.2897091694667</v>
      </c>
      <c r="BB51" s="30">
        <v>5629.3753687347662</v>
      </c>
      <c r="BC51" s="30">
        <v>1717.7617599670073</v>
      </c>
      <c r="BD51" s="31">
        <v>1152.9994408330144</v>
      </c>
      <c r="BE51" s="62">
        <v>31549.142912139934</v>
      </c>
      <c r="BF51" s="30">
        <v>17174.732091941485</v>
      </c>
      <c r="BG51" s="30">
        <v>10708.531416700627</v>
      </c>
      <c r="BH51" s="30">
        <v>3322.399767096209</v>
      </c>
      <c r="BI51" s="30">
        <v>991.91781759640037</v>
      </c>
      <c r="BJ51" s="30">
        <v>6578.1909368371853</v>
      </c>
      <c r="BK51" s="30">
        <v>19779.31592108605</v>
      </c>
      <c r="BL51" s="31">
        <v>8.4345138909465636</v>
      </c>
      <c r="BM51" s="30">
        <v>21000.198812840081</v>
      </c>
      <c r="BN51" s="30">
        <v>2387.1445552456585</v>
      </c>
      <c r="BO51" s="30">
        <v>703.80124028899888</v>
      </c>
      <c r="BP51" s="30">
        <v>527.74215875571201</v>
      </c>
      <c r="BQ51" s="30">
        <v>9341.952507817532</v>
      </c>
      <c r="BR51" s="30">
        <v>31909.84470292558</v>
      </c>
      <c r="BS51" s="70">
        <v>23954.238982756895</v>
      </c>
      <c r="BT51" s="70">
        <v>5403.1915084306756</v>
      </c>
      <c r="BU51" s="30">
        <v>1171.9482403918221</v>
      </c>
      <c r="BV51" s="30">
        <v>168.13318247037739</v>
      </c>
      <c r="BW51" s="31">
        <v>84.524830532422015</v>
      </c>
      <c r="BX51" s="30">
        <v>25.055268074978553</v>
      </c>
      <c r="BY51" s="30">
        <v>42.478711914009992</v>
      </c>
      <c r="BZ51" s="30">
        <v>323.38273001167363</v>
      </c>
      <c r="CA51" s="30">
        <v>352.37282169393654</v>
      </c>
      <c r="CB51" s="118">
        <v>466.29267035077186</v>
      </c>
      <c r="CC51" s="30">
        <v>907.99083411120091</v>
      </c>
      <c r="CD51" s="119">
        <v>3388.6396623391511</v>
      </c>
      <c r="CE51" s="30">
        <v>0</v>
      </c>
      <c r="CF51" s="30">
        <v>0</v>
      </c>
      <c r="CG51" s="31">
        <v>0</v>
      </c>
      <c r="CH51" s="11"/>
      <c r="CI51" s="11"/>
      <c r="CJ51" s="29">
        <v>132633</v>
      </c>
      <c r="CK51" s="30">
        <v>750689</v>
      </c>
      <c r="CL51" s="31">
        <v>0</v>
      </c>
      <c r="CM51" s="30">
        <v>0</v>
      </c>
      <c r="CN51" s="30">
        <v>0</v>
      </c>
      <c r="CO51" s="31">
        <v>0</v>
      </c>
      <c r="CP51" s="151">
        <v>109239</v>
      </c>
      <c r="CQ51" s="152">
        <f t="shared" si="10"/>
        <v>992561</v>
      </c>
      <c r="CR51" s="153">
        <f t="shared" si="11"/>
        <v>4030054.0000000009</v>
      </c>
      <c r="CS51" s="12"/>
      <c r="CT51" s="12"/>
    </row>
    <row r="52" spans="1:98" x14ac:dyDescent="0.2">
      <c r="A52" s="23" t="s">
        <v>48</v>
      </c>
      <c r="B52" s="94" t="s">
        <v>240</v>
      </c>
      <c r="C52" s="172">
        <f t="shared" si="9"/>
        <v>537826.99999999988</v>
      </c>
      <c r="D52" s="29">
        <v>1204.6738759200921</v>
      </c>
      <c r="E52" s="30">
        <v>213.02747525236444</v>
      </c>
      <c r="F52" s="30">
        <v>6.3185967296293288</v>
      </c>
      <c r="G52" s="62">
        <v>172.66053539079164</v>
      </c>
      <c r="H52" s="30">
        <v>3151.7817196319907</v>
      </c>
      <c r="I52" s="30">
        <v>850.60067649756854</v>
      </c>
      <c r="J52" s="30">
        <v>759.65532552390152</v>
      </c>
      <c r="K52" s="30">
        <v>661.45748371254979</v>
      </c>
      <c r="L52" s="30">
        <v>626.30865451321984</v>
      </c>
      <c r="M52" s="30">
        <v>583.42768200983824</v>
      </c>
      <c r="N52" s="30">
        <v>2847.8352852435683</v>
      </c>
      <c r="O52" s="30">
        <v>440.66664243860333</v>
      </c>
      <c r="P52" s="30">
        <v>441.38191598959929</v>
      </c>
      <c r="Q52" s="30">
        <v>321.02811231401779</v>
      </c>
      <c r="R52" s="30">
        <v>546.46387950613678</v>
      </c>
      <c r="S52" s="30">
        <v>628.75795115140113</v>
      </c>
      <c r="T52" s="30">
        <v>441.85614887068436</v>
      </c>
      <c r="U52" s="30">
        <v>1748.5664156617736</v>
      </c>
      <c r="V52" s="30">
        <v>1671.0637223092701</v>
      </c>
      <c r="W52" s="30">
        <v>637.30281543513422</v>
      </c>
      <c r="X52" s="30">
        <v>1976.5052268001723</v>
      </c>
      <c r="Y52" s="30">
        <v>4687.7383802925387</v>
      </c>
      <c r="Z52" s="30">
        <v>142.03039883710284</v>
      </c>
      <c r="AA52" s="30">
        <v>625.52155952516546</v>
      </c>
      <c r="AB52" s="30">
        <v>933.45781091382401</v>
      </c>
      <c r="AC52" s="31">
        <v>729.91759298181114</v>
      </c>
      <c r="AD52" s="29">
        <v>7182.2607269846148</v>
      </c>
      <c r="AE52" s="30">
        <v>1442.6037359060936</v>
      </c>
      <c r="AF52" s="30">
        <v>899.62617824491485</v>
      </c>
      <c r="AG52" s="30">
        <v>526.4664846601205</v>
      </c>
      <c r="AH52" s="31">
        <v>12.471423458696989</v>
      </c>
      <c r="AI52" s="30">
        <v>1133.675642020329</v>
      </c>
      <c r="AJ52" s="30">
        <v>929.06871377317179</v>
      </c>
      <c r="AK52" s="31">
        <v>2453.4064544507978</v>
      </c>
      <c r="AL52" s="30">
        <v>1204.7879114794114</v>
      </c>
      <c r="AM52" s="30">
        <v>25349.38882267844</v>
      </c>
      <c r="AN52" s="31">
        <v>39200.269188083592</v>
      </c>
      <c r="AO52" s="30">
        <v>34673.006564370378</v>
      </c>
      <c r="AP52" s="30">
        <v>43.583504780380721</v>
      </c>
      <c r="AQ52" s="30">
        <v>7.6134082173077537</v>
      </c>
      <c r="AR52" s="30">
        <v>6696.3787419028358</v>
      </c>
      <c r="AS52" s="31">
        <v>240729.94224553884</v>
      </c>
      <c r="AT52" s="30">
        <v>577.18372474328692</v>
      </c>
      <c r="AU52" s="31">
        <v>1649.9341019335391</v>
      </c>
      <c r="AV52" s="30">
        <v>3283.6618277794496</v>
      </c>
      <c r="AW52" s="30">
        <v>307.66388168752366</v>
      </c>
      <c r="AX52" s="30">
        <v>4808.2936672700916</v>
      </c>
      <c r="AY52" s="30">
        <v>15719.72765147654</v>
      </c>
      <c r="AZ52" s="30">
        <v>3683.0045591000053</v>
      </c>
      <c r="BA52" s="31">
        <v>2301.1674202480481</v>
      </c>
      <c r="BB52" s="30">
        <v>20995.69697050481</v>
      </c>
      <c r="BC52" s="30">
        <v>17594.432779456569</v>
      </c>
      <c r="BD52" s="31">
        <v>1796.5319944335515</v>
      </c>
      <c r="BE52" s="62">
        <v>4008.8404411811607</v>
      </c>
      <c r="BF52" s="30">
        <v>1332.9542757435991</v>
      </c>
      <c r="BG52" s="30">
        <v>2099.8172993113599</v>
      </c>
      <c r="BH52" s="30">
        <v>955.09931092844863</v>
      </c>
      <c r="BI52" s="30">
        <v>376.68992375302054</v>
      </c>
      <c r="BJ52" s="30">
        <v>2479.7622728511069</v>
      </c>
      <c r="BK52" s="30">
        <v>742.97506390473416</v>
      </c>
      <c r="BL52" s="31">
        <v>71.636855156308911</v>
      </c>
      <c r="BM52" s="30">
        <v>1029.6429545973904</v>
      </c>
      <c r="BN52" s="30">
        <v>543.7528593901194</v>
      </c>
      <c r="BO52" s="30">
        <v>130.96046977534323</v>
      </c>
      <c r="BP52" s="30">
        <v>478.81702114336383</v>
      </c>
      <c r="BQ52" s="30">
        <v>3139.8872552888483</v>
      </c>
      <c r="BR52" s="30">
        <v>6049.062407079452</v>
      </c>
      <c r="BS52" s="70">
        <v>42825.862415513606</v>
      </c>
      <c r="BT52" s="70">
        <v>2285.2767732682519</v>
      </c>
      <c r="BU52" s="30">
        <v>1260.8871498480905</v>
      </c>
      <c r="BV52" s="30">
        <v>301.57592427625815</v>
      </c>
      <c r="BW52" s="31">
        <v>2323.655430950133</v>
      </c>
      <c r="BX52" s="30">
        <v>74.743894729576311</v>
      </c>
      <c r="BY52" s="30">
        <v>183.80233779331382</v>
      </c>
      <c r="BZ52" s="30">
        <v>1720.2017770700193</v>
      </c>
      <c r="CA52" s="30">
        <v>97.144553050041566</v>
      </c>
      <c r="CB52" s="118">
        <v>165.88665901579145</v>
      </c>
      <c r="CC52" s="30">
        <v>179.23901880964442</v>
      </c>
      <c r="CD52" s="119">
        <v>716.97144693492646</v>
      </c>
      <c r="CE52" s="30">
        <v>0</v>
      </c>
      <c r="CF52" s="30">
        <v>0</v>
      </c>
      <c r="CG52" s="31">
        <v>0</v>
      </c>
      <c r="CH52" s="11"/>
      <c r="CI52" s="11"/>
      <c r="CJ52" s="29">
        <v>153271</v>
      </c>
      <c r="CK52" s="30">
        <v>0</v>
      </c>
      <c r="CL52" s="31">
        <v>0</v>
      </c>
      <c r="CM52" s="30">
        <v>0</v>
      </c>
      <c r="CN52" s="30">
        <v>0</v>
      </c>
      <c r="CO52" s="31">
        <v>0</v>
      </c>
      <c r="CP52" s="151">
        <v>111907</v>
      </c>
      <c r="CQ52" s="152">
        <f t="shared" si="10"/>
        <v>265178</v>
      </c>
      <c r="CR52" s="153">
        <f t="shared" si="11"/>
        <v>803004.99999999988</v>
      </c>
      <c r="CS52" s="12"/>
      <c r="CT52" s="12"/>
    </row>
    <row r="53" spans="1:98" x14ac:dyDescent="0.2">
      <c r="A53" s="22" t="s">
        <v>49</v>
      </c>
      <c r="B53" s="95" t="s">
        <v>241</v>
      </c>
      <c r="C53" s="173">
        <f t="shared" si="9"/>
        <v>317201.00000000012</v>
      </c>
      <c r="D53" s="32">
        <v>503.9769145572721</v>
      </c>
      <c r="E53" s="33">
        <v>322.12409966042537</v>
      </c>
      <c r="F53" s="33">
        <v>80.760469762618669</v>
      </c>
      <c r="G53" s="63">
        <v>423.55685803839162</v>
      </c>
      <c r="H53" s="33">
        <v>3136.4473953632537</v>
      </c>
      <c r="I53" s="33">
        <v>97.152996174949863</v>
      </c>
      <c r="J53" s="33">
        <v>131.10059249803061</v>
      </c>
      <c r="K53" s="33">
        <v>53.740034647127359</v>
      </c>
      <c r="L53" s="33">
        <v>2261.1830861854805</v>
      </c>
      <c r="M53" s="33">
        <v>534.59030384745472</v>
      </c>
      <c r="N53" s="33">
        <v>402.18081524443141</v>
      </c>
      <c r="O53" s="33">
        <v>111.96357250330861</v>
      </c>
      <c r="P53" s="33">
        <v>483.06325225555037</v>
      </c>
      <c r="Q53" s="33">
        <v>299.3118438017234</v>
      </c>
      <c r="R53" s="33">
        <v>818.53668039500985</v>
      </c>
      <c r="S53" s="33">
        <v>573.25984103155281</v>
      </c>
      <c r="T53" s="33">
        <v>779.73193463270445</v>
      </c>
      <c r="U53" s="33">
        <v>5699.8431123558375</v>
      </c>
      <c r="V53" s="33">
        <v>988.02166215974171</v>
      </c>
      <c r="W53" s="33">
        <v>2108.6674546308054</v>
      </c>
      <c r="X53" s="33">
        <v>3306.7496690266812</v>
      </c>
      <c r="Y53" s="33">
        <v>3732.1975310086236</v>
      </c>
      <c r="Z53" s="33">
        <v>339.15225957937969</v>
      </c>
      <c r="AA53" s="33">
        <v>502.17057937657091</v>
      </c>
      <c r="AB53" s="33">
        <v>392.3125821337137</v>
      </c>
      <c r="AC53" s="34">
        <v>4974.9153629539305</v>
      </c>
      <c r="AD53" s="32">
        <v>617.46074942182861</v>
      </c>
      <c r="AE53" s="33">
        <v>66.48672423903588</v>
      </c>
      <c r="AF53" s="33">
        <v>188.64962451654475</v>
      </c>
      <c r="AG53" s="33">
        <v>1062.0005998956062</v>
      </c>
      <c r="AH53" s="34">
        <v>10.578032462874791</v>
      </c>
      <c r="AI53" s="33">
        <v>11039.349194454619</v>
      </c>
      <c r="AJ53" s="33">
        <v>17991.836869206789</v>
      </c>
      <c r="AK53" s="34">
        <v>52469.865554693642</v>
      </c>
      <c r="AL53" s="33">
        <v>1211.8434851302372</v>
      </c>
      <c r="AM53" s="33">
        <v>16061.093880362472</v>
      </c>
      <c r="AN53" s="34">
        <v>14637.803731048809</v>
      </c>
      <c r="AO53" s="33">
        <v>20435.736684335705</v>
      </c>
      <c r="AP53" s="33">
        <v>120.06880577081672</v>
      </c>
      <c r="AQ53" s="33">
        <v>1942.3291636594386</v>
      </c>
      <c r="AR53" s="33">
        <v>11451.216556483289</v>
      </c>
      <c r="AS53" s="34">
        <v>201.25307618202578</v>
      </c>
      <c r="AT53" s="33">
        <v>6281.6767476504547</v>
      </c>
      <c r="AU53" s="34">
        <v>3082.5930308166303</v>
      </c>
      <c r="AV53" s="33">
        <v>1175.6156602276196</v>
      </c>
      <c r="AW53" s="33">
        <v>347.86848183302931</v>
      </c>
      <c r="AX53" s="33">
        <v>235.36939995657573</v>
      </c>
      <c r="AY53" s="33">
        <v>466.15894519018445</v>
      </c>
      <c r="AZ53" s="33">
        <v>4731.5332874633905</v>
      </c>
      <c r="BA53" s="34">
        <v>1648.9771099954826</v>
      </c>
      <c r="BB53" s="33">
        <v>832.88963356779811</v>
      </c>
      <c r="BC53" s="33">
        <v>753.20998838011826</v>
      </c>
      <c r="BD53" s="34">
        <v>1011.847135277577</v>
      </c>
      <c r="BE53" s="63">
        <v>9106.741515613192</v>
      </c>
      <c r="BF53" s="33">
        <v>7670.1346492000876</v>
      </c>
      <c r="BG53" s="33">
        <v>5533.130945275042</v>
      </c>
      <c r="BH53" s="33">
        <v>3926.6373240685652</v>
      </c>
      <c r="BI53" s="33">
        <v>1558.5795390131782</v>
      </c>
      <c r="BJ53" s="33">
        <v>3041.8339276281322</v>
      </c>
      <c r="BK53" s="33">
        <v>781.16646238823216</v>
      </c>
      <c r="BL53" s="34">
        <v>39.83509888081236</v>
      </c>
      <c r="BM53" s="33">
        <v>811.21522347083851</v>
      </c>
      <c r="BN53" s="33">
        <v>21902.06508690093</v>
      </c>
      <c r="BO53" s="33">
        <v>19350.496092364119</v>
      </c>
      <c r="BP53" s="33">
        <v>73.289186057852802</v>
      </c>
      <c r="BQ53" s="33">
        <v>525.29380438705789</v>
      </c>
      <c r="BR53" s="33">
        <v>3700.8745526225016</v>
      </c>
      <c r="BS53" s="71">
        <v>10182.218288713302</v>
      </c>
      <c r="BT53" s="71">
        <v>11664.89511180859</v>
      </c>
      <c r="BU53" s="33">
        <v>2243.8067209091378</v>
      </c>
      <c r="BV53" s="33">
        <v>2610.6211694100439</v>
      </c>
      <c r="BW53" s="34">
        <v>1726.8701603630088</v>
      </c>
      <c r="BX53" s="33">
        <v>541.45696638075765</v>
      </c>
      <c r="BY53" s="33">
        <v>291.03234959614542</v>
      </c>
      <c r="BZ53" s="33">
        <v>1430.6153593658341</v>
      </c>
      <c r="CA53" s="33">
        <v>1508.7680503945323</v>
      </c>
      <c r="CB53" s="120">
        <v>3602.4788479466133</v>
      </c>
      <c r="CC53" s="33">
        <v>84.460646532642386</v>
      </c>
      <c r="CD53" s="121">
        <v>160.45986466170575</v>
      </c>
      <c r="CE53" s="33">
        <v>0</v>
      </c>
      <c r="CF53" s="33">
        <v>0</v>
      </c>
      <c r="CG53" s="34">
        <v>0</v>
      </c>
      <c r="CH53" s="11"/>
      <c r="CI53" s="11"/>
      <c r="CJ53" s="32">
        <v>292778</v>
      </c>
      <c r="CK53" s="33">
        <v>15028</v>
      </c>
      <c r="CL53" s="34">
        <v>0</v>
      </c>
      <c r="CM53" s="33">
        <v>0</v>
      </c>
      <c r="CN53" s="33">
        <v>0</v>
      </c>
      <c r="CO53" s="34">
        <v>0</v>
      </c>
      <c r="CP53" s="154">
        <v>83677</v>
      </c>
      <c r="CQ53" s="155">
        <f t="shared" si="10"/>
        <v>391483</v>
      </c>
      <c r="CR53" s="156">
        <f t="shared" si="11"/>
        <v>708684.00000000012</v>
      </c>
      <c r="CS53" s="12"/>
      <c r="CT53" s="12"/>
    </row>
    <row r="54" spans="1:98" x14ac:dyDescent="0.2">
      <c r="A54" s="23" t="s">
        <v>50</v>
      </c>
      <c r="B54" s="94" t="s">
        <v>242</v>
      </c>
      <c r="C54" s="172">
        <f t="shared" si="9"/>
        <v>76640.999999999985</v>
      </c>
      <c r="D54" s="29">
        <v>118.57036855456809</v>
      </c>
      <c r="E54" s="30">
        <v>16.363570501863457</v>
      </c>
      <c r="F54" s="30">
        <v>64.403142387773173</v>
      </c>
      <c r="G54" s="62">
        <v>35.398959468114974</v>
      </c>
      <c r="H54" s="30">
        <v>572.52781797073396</v>
      </c>
      <c r="I54" s="30">
        <v>11.873395598932301</v>
      </c>
      <c r="J54" s="30">
        <v>9.8717328019063046</v>
      </c>
      <c r="K54" s="30">
        <v>1.0757404904154018</v>
      </c>
      <c r="L54" s="30">
        <v>92.396848316040874</v>
      </c>
      <c r="M54" s="30">
        <v>63.15298184680794</v>
      </c>
      <c r="N54" s="30">
        <v>54.101703756795843</v>
      </c>
      <c r="O54" s="30">
        <v>34.369899803173126</v>
      </c>
      <c r="P54" s="30">
        <v>63.589365629905068</v>
      </c>
      <c r="Q54" s="30">
        <v>36.096877901125268</v>
      </c>
      <c r="R54" s="30">
        <v>87.743062442420381</v>
      </c>
      <c r="S54" s="30">
        <v>181.72013474444432</v>
      </c>
      <c r="T54" s="30">
        <v>14.635978946321531</v>
      </c>
      <c r="U54" s="30">
        <v>95.039960906374915</v>
      </c>
      <c r="V54" s="30">
        <v>75.879302862005105</v>
      </c>
      <c r="W54" s="30">
        <v>45.481016720151473</v>
      </c>
      <c r="X54" s="30">
        <v>81.002468167199808</v>
      </c>
      <c r="Y54" s="30">
        <v>399.5833544309715</v>
      </c>
      <c r="Z54" s="30">
        <v>3.6789461656349571</v>
      </c>
      <c r="AA54" s="30">
        <v>36.393946789782198</v>
      </c>
      <c r="AB54" s="30">
        <v>35.54347318179633</v>
      </c>
      <c r="AC54" s="31">
        <v>182.31131986948469</v>
      </c>
      <c r="AD54" s="29">
        <v>228.07089400409515</v>
      </c>
      <c r="AE54" s="30">
        <v>47.555256198506854</v>
      </c>
      <c r="AF54" s="30">
        <v>12.733036961886095</v>
      </c>
      <c r="AG54" s="30">
        <v>546.74409975319463</v>
      </c>
      <c r="AH54" s="31">
        <v>5.5004931883974244</v>
      </c>
      <c r="AI54" s="30">
        <v>285.02412394776337</v>
      </c>
      <c r="AJ54" s="30">
        <v>380.07963606215515</v>
      </c>
      <c r="AK54" s="31">
        <v>791.25428831904503</v>
      </c>
      <c r="AL54" s="30">
        <v>1656.7563763041628</v>
      </c>
      <c r="AM54" s="30">
        <v>1397.6279832452669</v>
      </c>
      <c r="AN54" s="31">
        <v>1593.2163266564226</v>
      </c>
      <c r="AO54" s="30">
        <v>20177.413304584985</v>
      </c>
      <c r="AP54" s="30">
        <v>4.4531855201841815</v>
      </c>
      <c r="AQ54" s="30">
        <v>7.3414649246141392</v>
      </c>
      <c r="AR54" s="30">
        <v>1003.4269838991403</v>
      </c>
      <c r="AS54" s="31">
        <v>76.363582578192833</v>
      </c>
      <c r="AT54" s="30">
        <v>433.65203903929745</v>
      </c>
      <c r="AU54" s="31">
        <v>1998.8246730524916</v>
      </c>
      <c r="AV54" s="30">
        <v>67.111261800515209</v>
      </c>
      <c r="AW54" s="30">
        <v>36.46395262952511</v>
      </c>
      <c r="AX54" s="30">
        <v>10.372392725135008</v>
      </c>
      <c r="AY54" s="30">
        <v>40.330171508512393</v>
      </c>
      <c r="AZ54" s="30">
        <v>235.64489807621783</v>
      </c>
      <c r="BA54" s="31">
        <v>156.27278202932052</v>
      </c>
      <c r="BB54" s="30">
        <v>173.31530886667187</v>
      </c>
      <c r="BC54" s="30">
        <v>69.795623251341325</v>
      </c>
      <c r="BD54" s="31">
        <v>119.69967372424448</v>
      </c>
      <c r="BE54" s="62">
        <v>774.43571496134541</v>
      </c>
      <c r="BF54" s="30">
        <v>153.65581256692315</v>
      </c>
      <c r="BG54" s="30">
        <v>322.87107688161365</v>
      </c>
      <c r="BH54" s="30">
        <v>293.95421601740276</v>
      </c>
      <c r="BI54" s="30">
        <v>1267.2070751937051</v>
      </c>
      <c r="BJ54" s="30">
        <v>171.88171641729963</v>
      </c>
      <c r="BK54" s="30">
        <v>82.958159063922821</v>
      </c>
      <c r="BL54" s="31">
        <v>7.7859927744656012</v>
      </c>
      <c r="BM54" s="30">
        <v>260.78950568020895</v>
      </c>
      <c r="BN54" s="30">
        <v>39.840534881798703</v>
      </c>
      <c r="BO54" s="30">
        <v>11.040141280506544</v>
      </c>
      <c r="BP54" s="30">
        <v>7.7485382442739761</v>
      </c>
      <c r="BQ54" s="30">
        <v>222.08660881910959</v>
      </c>
      <c r="BR54" s="30">
        <v>335.22047585653962</v>
      </c>
      <c r="BS54" s="70">
        <v>7106.0858537759586</v>
      </c>
      <c r="BT54" s="70">
        <v>19601.12486317167</v>
      </c>
      <c r="BU54" s="30">
        <v>3541.1495246808659</v>
      </c>
      <c r="BV54" s="30">
        <v>3752.698479582903</v>
      </c>
      <c r="BW54" s="31">
        <v>418.20428143653828</v>
      </c>
      <c r="BX54" s="30">
        <v>503.57446261591275</v>
      </c>
      <c r="BY54" s="30">
        <v>450.10406172785326</v>
      </c>
      <c r="BZ54" s="30">
        <v>81.095255837598287</v>
      </c>
      <c r="CA54" s="30">
        <v>314.25989702671006</v>
      </c>
      <c r="CB54" s="118">
        <v>2890.2342444633023</v>
      </c>
      <c r="CC54" s="30">
        <v>14.835324930627527</v>
      </c>
      <c r="CD54" s="119">
        <v>48.308999004910198</v>
      </c>
      <c r="CE54" s="30">
        <v>0</v>
      </c>
      <c r="CF54" s="30">
        <v>0</v>
      </c>
      <c r="CG54" s="31">
        <v>0</v>
      </c>
      <c r="CH54" s="11"/>
      <c r="CI54" s="11"/>
      <c r="CJ54" s="29">
        <v>1279852</v>
      </c>
      <c r="CK54" s="30">
        <v>5581</v>
      </c>
      <c r="CL54" s="31">
        <v>1370</v>
      </c>
      <c r="CM54" s="30">
        <v>0</v>
      </c>
      <c r="CN54" s="30">
        <v>0</v>
      </c>
      <c r="CO54" s="31">
        <v>0</v>
      </c>
      <c r="CP54" s="151">
        <v>201213</v>
      </c>
      <c r="CQ54" s="152">
        <f t="shared" si="10"/>
        <v>1488016</v>
      </c>
      <c r="CR54" s="153">
        <f t="shared" si="11"/>
        <v>1564657</v>
      </c>
      <c r="CS54" s="12"/>
      <c r="CT54" s="12"/>
    </row>
    <row r="55" spans="1:98" x14ac:dyDescent="0.2">
      <c r="A55" s="22" t="s">
        <v>51</v>
      </c>
      <c r="B55" s="95" t="s">
        <v>243</v>
      </c>
      <c r="C55" s="173">
        <f t="shared" si="9"/>
        <v>231859</v>
      </c>
      <c r="D55" s="32">
        <v>451.36079019748883</v>
      </c>
      <c r="E55" s="33">
        <v>271.62486577116999</v>
      </c>
      <c r="F55" s="33">
        <v>68.137515342233286</v>
      </c>
      <c r="G55" s="63">
        <v>148.21591127996069</v>
      </c>
      <c r="H55" s="33">
        <v>946.15196715612763</v>
      </c>
      <c r="I55" s="33">
        <v>131.00944720472478</v>
      </c>
      <c r="J55" s="33">
        <v>48.343051996859174</v>
      </c>
      <c r="K55" s="33">
        <v>129.46678197322098</v>
      </c>
      <c r="L55" s="33">
        <v>106.64126159427661</v>
      </c>
      <c r="M55" s="33">
        <v>215.1885763367892</v>
      </c>
      <c r="N55" s="33">
        <v>781.07661434838201</v>
      </c>
      <c r="O55" s="33">
        <v>61.112468124816772</v>
      </c>
      <c r="P55" s="33">
        <v>296.87513959237373</v>
      </c>
      <c r="Q55" s="33">
        <v>90.842628905889782</v>
      </c>
      <c r="R55" s="33">
        <v>380.15335376296031</v>
      </c>
      <c r="S55" s="33">
        <v>339.15744221609344</v>
      </c>
      <c r="T55" s="33">
        <v>1043.7829622822185</v>
      </c>
      <c r="U55" s="33">
        <v>1403.0991344046299</v>
      </c>
      <c r="V55" s="33">
        <v>3203.5237010833857</v>
      </c>
      <c r="W55" s="33">
        <v>456.65672354878376</v>
      </c>
      <c r="X55" s="33">
        <v>1398.3186632291552</v>
      </c>
      <c r="Y55" s="33">
        <v>727.54237500623856</v>
      </c>
      <c r="Z55" s="33">
        <v>30.449795747821117</v>
      </c>
      <c r="AA55" s="33">
        <v>112.07880119358606</v>
      </c>
      <c r="AB55" s="33">
        <v>152.21619464770083</v>
      </c>
      <c r="AC55" s="34">
        <v>559.30390349691197</v>
      </c>
      <c r="AD55" s="32">
        <v>1296.5258532087992</v>
      </c>
      <c r="AE55" s="33">
        <v>928.82803669842133</v>
      </c>
      <c r="AF55" s="33">
        <v>569.55685081005379</v>
      </c>
      <c r="AG55" s="33">
        <v>239.50807817108924</v>
      </c>
      <c r="AH55" s="34">
        <v>3.8704699510162257</v>
      </c>
      <c r="AI55" s="33">
        <v>422.09180239330624</v>
      </c>
      <c r="AJ55" s="33">
        <v>828.84333529434753</v>
      </c>
      <c r="AK55" s="34">
        <v>1108.2535337875611</v>
      </c>
      <c r="AL55" s="33">
        <v>523.8130053415473</v>
      </c>
      <c r="AM55" s="33">
        <v>12076.452477213177</v>
      </c>
      <c r="AN55" s="34">
        <v>7356.544775077251</v>
      </c>
      <c r="AO55" s="33">
        <v>904.15604148991827</v>
      </c>
      <c r="AP55" s="33">
        <v>2.2108943381796529</v>
      </c>
      <c r="AQ55" s="33">
        <v>15.867040265301208</v>
      </c>
      <c r="AR55" s="33">
        <v>532.36195442902044</v>
      </c>
      <c r="AS55" s="34">
        <v>467.71781053870825</v>
      </c>
      <c r="AT55" s="33">
        <v>285.09730174970451</v>
      </c>
      <c r="AU55" s="34">
        <v>540.58117981655721</v>
      </c>
      <c r="AV55" s="33">
        <v>10518.48005176092</v>
      </c>
      <c r="AW55" s="33">
        <v>137.03477115323781</v>
      </c>
      <c r="AX55" s="33">
        <v>1993.4966199257374</v>
      </c>
      <c r="AY55" s="33">
        <v>1459.7212381940462</v>
      </c>
      <c r="AZ55" s="33">
        <v>85562.952207893584</v>
      </c>
      <c r="BA55" s="34">
        <v>20834.258077239989</v>
      </c>
      <c r="BB55" s="33">
        <v>7040.2193649738974</v>
      </c>
      <c r="BC55" s="33">
        <v>1309.8701617737649</v>
      </c>
      <c r="BD55" s="34">
        <v>3363.2872609634674</v>
      </c>
      <c r="BE55" s="63">
        <v>1988.393558223562</v>
      </c>
      <c r="BF55" s="33">
        <v>1774.5852401330476</v>
      </c>
      <c r="BG55" s="33">
        <v>3867.2062786529568</v>
      </c>
      <c r="BH55" s="33">
        <v>2825.8612512092745</v>
      </c>
      <c r="BI55" s="33">
        <v>3191.1025346921306</v>
      </c>
      <c r="BJ55" s="33">
        <v>7606.8595168162765</v>
      </c>
      <c r="BK55" s="33">
        <v>983.77677863284282</v>
      </c>
      <c r="BL55" s="34">
        <v>11.108007164626411</v>
      </c>
      <c r="BM55" s="33">
        <v>320.85078497695844</v>
      </c>
      <c r="BN55" s="33">
        <v>155.90303870483311</v>
      </c>
      <c r="BO55" s="33">
        <v>135.04944710691916</v>
      </c>
      <c r="BP55" s="33">
        <v>227.18506622318873</v>
      </c>
      <c r="BQ55" s="33">
        <v>87.263362300233453</v>
      </c>
      <c r="BR55" s="33">
        <v>1810.6385140796378</v>
      </c>
      <c r="BS55" s="71">
        <v>17609.632962573887</v>
      </c>
      <c r="BT55" s="71">
        <v>6217.6766946078733</v>
      </c>
      <c r="BU55" s="33">
        <v>1332.4380023404335</v>
      </c>
      <c r="BV55" s="33">
        <v>471.4931001970449</v>
      </c>
      <c r="BW55" s="34">
        <v>104.5000136097982</v>
      </c>
      <c r="BX55" s="33">
        <v>167.96614681455537</v>
      </c>
      <c r="BY55" s="33">
        <v>663.08293274374751</v>
      </c>
      <c r="BZ55" s="33">
        <v>2905.3905957441207</v>
      </c>
      <c r="CA55" s="33">
        <v>118.30031533243965</v>
      </c>
      <c r="CB55" s="120">
        <v>3030.0122939573293</v>
      </c>
      <c r="CC55" s="33">
        <v>53.085858153686218</v>
      </c>
      <c r="CD55" s="121">
        <v>325.70744011220802</v>
      </c>
      <c r="CE55" s="33">
        <v>0</v>
      </c>
      <c r="CF55" s="33">
        <v>0</v>
      </c>
      <c r="CG55" s="34">
        <v>0</v>
      </c>
      <c r="CH55" s="11"/>
      <c r="CI55" s="11"/>
      <c r="CJ55" s="32">
        <v>343289</v>
      </c>
      <c r="CK55" s="33">
        <v>1057</v>
      </c>
      <c r="CL55" s="34">
        <v>0</v>
      </c>
      <c r="CM55" s="33">
        <v>157112</v>
      </c>
      <c r="CN55" s="33">
        <v>13640</v>
      </c>
      <c r="CO55" s="34">
        <v>0</v>
      </c>
      <c r="CP55" s="154">
        <v>155615</v>
      </c>
      <c r="CQ55" s="155">
        <f t="shared" si="10"/>
        <v>670713</v>
      </c>
      <c r="CR55" s="156">
        <f t="shared" si="11"/>
        <v>902572</v>
      </c>
      <c r="CS55" s="12"/>
      <c r="CT55" s="12"/>
    </row>
    <row r="56" spans="1:98" x14ac:dyDescent="0.2">
      <c r="A56" s="23" t="s">
        <v>52</v>
      </c>
      <c r="B56" s="94" t="s">
        <v>244</v>
      </c>
      <c r="C56" s="172">
        <f t="shared" si="9"/>
        <v>69976.000000000015</v>
      </c>
      <c r="D56" s="29">
        <v>19.088277477781794</v>
      </c>
      <c r="E56" s="30">
        <v>1.1851266477871079</v>
      </c>
      <c r="F56" s="30">
        <v>4.9014201682781016</v>
      </c>
      <c r="G56" s="62">
        <v>2.0465133715644903</v>
      </c>
      <c r="H56" s="30">
        <v>542.98827158030861</v>
      </c>
      <c r="I56" s="30">
        <v>12.696517080803751</v>
      </c>
      <c r="J56" s="30">
        <v>0.69979687253055356</v>
      </c>
      <c r="K56" s="30">
        <v>23.515168615411156</v>
      </c>
      <c r="L56" s="30">
        <v>1.7747542159018388</v>
      </c>
      <c r="M56" s="30">
        <v>47.458674323778851</v>
      </c>
      <c r="N56" s="30">
        <v>1176.3469384630798</v>
      </c>
      <c r="O56" s="30">
        <v>2.9658354392696147</v>
      </c>
      <c r="P56" s="30">
        <v>4.0041913204185171</v>
      </c>
      <c r="Q56" s="30">
        <v>5.577438102371751</v>
      </c>
      <c r="R56" s="30">
        <v>11.978978746291268</v>
      </c>
      <c r="S56" s="30">
        <v>2.0074577795305606</v>
      </c>
      <c r="T56" s="30">
        <v>3.5889935988427877</v>
      </c>
      <c r="U56" s="30">
        <v>28.449699965046243</v>
      </c>
      <c r="V56" s="30">
        <v>2125.6388536677377</v>
      </c>
      <c r="W56" s="30">
        <v>54.429359871095357</v>
      </c>
      <c r="X56" s="30">
        <v>14.904451088166951</v>
      </c>
      <c r="Y56" s="30">
        <v>31.598288631821212</v>
      </c>
      <c r="Z56" s="30">
        <v>0.17933563727062252</v>
      </c>
      <c r="AA56" s="30">
        <v>4.920443829751096</v>
      </c>
      <c r="AB56" s="30">
        <v>12.418912293080883</v>
      </c>
      <c r="AC56" s="31">
        <v>21.439584489718136</v>
      </c>
      <c r="AD56" s="29">
        <v>15.041930151020331</v>
      </c>
      <c r="AE56" s="30">
        <v>1.2883194694903497</v>
      </c>
      <c r="AF56" s="30">
        <v>0.96767674792900704</v>
      </c>
      <c r="AG56" s="30">
        <v>74.003341669346213</v>
      </c>
      <c r="AH56" s="31">
        <v>0.6935840738635104</v>
      </c>
      <c r="AI56" s="30">
        <v>27.785534534122313</v>
      </c>
      <c r="AJ56" s="30">
        <v>15.635278038261404</v>
      </c>
      <c r="AK56" s="31">
        <v>79.769706156524123</v>
      </c>
      <c r="AL56" s="30">
        <v>7.6430403052866094</v>
      </c>
      <c r="AM56" s="30">
        <v>1502.3470681073143</v>
      </c>
      <c r="AN56" s="31">
        <v>837.76817799798675</v>
      </c>
      <c r="AO56" s="30">
        <v>338.80598337344463</v>
      </c>
      <c r="AP56" s="30">
        <v>4.0328603998266536E-2</v>
      </c>
      <c r="AQ56" s="30">
        <v>0.4834226381592539</v>
      </c>
      <c r="AR56" s="30">
        <v>65.024203443566705</v>
      </c>
      <c r="AS56" s="31">
        <v>4.1039074771007416</v>
      </c>
      <c r="AT56" s="30">
        <v>55.203828071009781</v>
      </c>
      <c r="AU56" s="31">
        <v>306.45720476917825</v>
      </c>
      <c r="AV56" s="30">
        <v>2036.577269273394</v>
      </c>
      <c r="AW56" s="30">
        <v>23653.226238590556</v>
      </c>
      <c r="AX56" s="30">
        <v>14791.395305686357</v>
      </c>
      <c r="AY56" s="30">
        <v>2835.6545715959837</v>
      </c>
      <c r="AZ56" s="30">
        <v>515.53388448769829</v>
      </c>
      <c r="BA56" s="31">
        <v>345.75954210016869</v>
      </c>
      <c r="BB56" s="30">
        <v>59.95018624889066</v>
      </c>
      <c r="BC56" s="30">
        <v>8.9701825917750018</v>
      </c>
      <c r="BD56" s="31">
        <v>34.560847671873915</v>
      </c>
      <c r="BE56" s="62">
        <v>298.47915553629741</v>
      </c>
      <c r="BF56" s="30">
        <v>1606.1070908422362</v>
      </c>
      <c r="BG56" s="30">
        <v>378.935686076352</v>
      </c>
      <c r="BH56" s="30">
        <v>30.5830152146386</v>
      </c>
      <c r="BI56" s="30">
        <v>74.663996718881663</v>
      </c>
      <c r="BJ56" s="30">
        <v>10496.90912470442</v>
      </c>
      <c r="BK56" s="30">
        <v>286.80719129704676</v>
      </c>
      <c r="BL56" s="31">
        <v>0.5192591343493479</v>
      </c>
      <c r="BM56" s="30">
        <v>120.51287405091358</v>
      </c>
      <c r="BN56" s="30">
        <v>32.259014849881567</v>
      </c>
      <c r="BO56" s="30">
        <v>10.355760590638539</v>
      </c>
      <c r="BP56" s="30">
        <v>4.3443734040307707</v>
      </c>
      <c r="BQ56" s="30">
        <v>9.8553095830652389</v>
      </c>
      <c r="BR56" s="30">
        <v>504.93317288165599</v>
      </c>
      <c r="BS56" s="70">
        <v>284.04253747386582</v>
      </c>
      <c r="BT56" s="70">
        <v>79.18123427395787</v>
      </c>
      <c r="BU56" s="30">
        <v>120.32483409848882</v>
      </c>
      <c r="BV56" s="30">
        <v>3.6941731305215222</v>
      </c>
      <c r="BW56" s="31">
        <v>4.1709640622115023</v>
      </c>
      <c r="BX56" s="30">
        <v>2817.4675810444487</v>
      </c>
      <c r="BY56" s="30">
        <v>699.00702702364538</v>
      </c>
      <c r="BZ56" s="30">
        <v>6.423464891639628</v>
      </c>
      <c r="CA56" s="30">
        <v>68.117823801587548</v>
      </c>
      <c r="CB56" s="118">
        <v>219.83651122588725</v>
      </c>
      <c r="CC56" s="30">
        <v>1.4402801430506247</v>
      </c>
      <c r="CD56" s="119">
        <v>45.534696794350737</v>
      </c>
      <c r="CE56" s="30">
        <v>0</v>
      </c>
      <c r="CF56" s="30">
        <v>0</v>
      </c>
      <c r="CG56" s="31">
        <v>0</v>
      </c>
      <c r="CH56" s="11"/>
      <c r="CI56" s="11"/>
      <c r="CJ56" s="29">
        <v>76058</v>
      </c>
      <c r="CK56" s="30">
        <v>0</v>
      </c>
      <c r="CL56" s="31">
        <v>0</v>
      </c>
      <c r="CM56" s="30">
        <v>104885</v>
      </c>
      <c r="CN56" s="30">
        <v>-3</v>
      </c>
      <c r="CO56" s="31">
        <v>0</v>
      </c>
      <c r="CP56" s="151">
        <v>51657</v>
      </c>
      <c r="CQ56" s="152">
        <f t="shared" si="10"/>
        <v>232597</v>
      </c>
      <c r="CR56" s="153">
        <f t="shared" si="11"/>
        <v>302573</v>
      </c>
      <c r="CS56" s="12"/>
      <c r="CT56" s="12"/>
    </row>
    <row r="57" spans="1:98" x14ac:dyDescent="0.2">
      <c r="A57" s="23" t="s">
        <v>53</v>
      </c>
      <c r="B57" s="94" t="s">
        <v>245</v>
      </c>
      <c r="C57" s="172">
        <f t="shared" si="9"/>
        <v>26801</v>
      </c>
      <c r="D57" s="29">
        <v>3.7667477042770492</v>
      </c>
      <c r="E57" s="30">
        <v>0.87843251922777565</v>
      </c>
      <c r="F57" s="30">
        <v>5.8439063246607192</v>
      </c>
      <c r="G57" s="62">
        <v>0.26457830862242887</v>
      </c>
      <c r="H57" s="30">
        <v>20.425597077484152</v>
      </c>
      <c r="I57" s="30">
        <v>0.78352549440832631</v>
      </c>
      <c r="J57" s="30">
        <v>3.6043186155437699</v>
      </c>
      <c r="K57" s="30">
        <v>3.7101931195678256E-2</v>
      </c>
      <c r="L57" s="30">
        <v>0.57696093448852404</v>
      </c>
      <c r="M57" s="30">
        <v>5.7184776248135165</v>
      </c>
      <c r="N57" s="30">
        <v>48.581809414153369</v>
      </c>
      <c r="O57" s="30">
        <v>3.1525010755918252</v>
      </c>
      <c r="P57" s="30">
        <v>6.9836032768581298</v>
      </c>
      <c r="Q57" s="30">
        <v>0.54805009795155768</v>
      </c>
      <c r="R57" s="30">
        <v>8.0166157965005436</v>
      </c>
      <c r="S57" s="30">
        <v>0.50514744090729669</v>
      </c>
      <c r="T57" s="30">
        <v>1.346845113751002</v>
      </c>
      <c r="U57" s="30">
        <v>3.6224732801056994</v>
      </c>
      <c r="V57" s="30">
        <v>26.84977324326907</v>
      </c>
      <c r="W57" s="30">
        <v>7.6721691514004577</v>
      </c>
      <c r="X57" s="30">
        <v>16.594957388390821</v>
      </c>
      <c r="Y57" s="30">
        <v>1.4496430583228679</v>
      </c>
      <c r="Z57" s="30">
        <v>0.36944646984494667</v>
      </c>
      <c r="AA57" s="30">
        <v>1.402837412651784</v>
      </c>
      <c r="AB57" s="30">
        <v>2.3852642305002223</v>
      </c>
      <c r="AC57" s="31">
        <v>3.6650768135524023</v>
      </c>
      <c r="AD57" s="29">
        <v>16.548816313446792</v>
      </c>
      <c r="AE57" s="30">
        <v>2.4200955220500089</v>
      </c>
      <c r="AF57" s="30">
        <v>0.90508558414288953</v>
      </c>
      <c r="AG57" s="30">
        <v>249.80342841204009</v>
      </c>
      <c r="AH57" s="31">
        <v>2.6050162029481783</v>
      </c>
      <c r="AI57" s="30">
        <v>29.972061139409718</v>
      </c>
      <c r="AJ57" s="30">
        <v>7.4729090448337185</v>
      </c>
      <c r="AK57" s="31">
        <v>10.577901631179056</v>
      </c>
      <c r="AL57" s="30">
        <v>10.173791625071583</v>
      </c>
      <c r="AM57" s="30">
        <v>311.16424380511086</v>
      </c>
      <c r="AN57" s="31">
        <v>113.09152686443454</v>
      </c>
      <c r="AO57" s="30">
        <v>27.349000807101405</v>
      </c>
      <c r="AP57" s="30">
        <v>6.6235077279830686E-3</v>
      </c>
      <c r="AQ57" s="30">
        <v>0.59032761611866558</v>
      </c>
      <c r="AR57" s="30">
        <v>4.0762031517961592</v>
      </c>
      <c r="AS57" s="31">
        <v>2.2383667820211315</v>
      </c>
      <c r="AT57" s="30">
        <v>14.167395683446621</v>
      </c>
      <c r="AU57" s="31">
        <v>89.569570491725145</v>
      </c>
      <c r="AV57" s="30">
        <v>236.62313446286174</v>
      </c>
      <c r="AW57" s="30">
        <v>4694.5755960396937</v>
      </c>
      <c r="AX57" s="30">
        <v>6984.9805256464724</v>
      </c>
      <c r="AY57" s="30">
        <v>1241.858835293327</v>
      </c>
      <c r="AZ57" s="30">
        <v>97.848686328146655</v>
      </c>
      <c r="BA57" s="31">
        <v>20.265381067513214</v>
      </c>
      <c r="BB57" s="30">
        <v>2.287634312359565</v>
      </c>
      <c r="BC57" s="30">
        <v>4.6173766758137926</v>
      </c>
      <c r="BD57" s="31">
        <v>8.3823548666377405</v>
      </c>
      <c r="BE57" s="62">
        <v>105.4967010726705</v>
      </c>
      <c r="BF57" s="30">
        <v>30.297241668966738</v>
      </c>
      <c r="BG57" s="30">
        <v>43.251972182545366</v>
      </c>
      <c r="BH57" s="30">
        <v>4.4863372296845769</v>
      </c>
      <c r="BI57" s="30">
        <v>55.136364443938945</v>
      </c>
      <c r="BJ57" s="30">
        <v>2002.3702333635308</v>
      </c>
      <c r="BK57" s="30">
        <v>44.466116219018623</v>
      </c>
      <c r="BL57" s="31">
        <v>0.7538044689163188</v>
      </c>
      <c r="BM57" s="30">
        <v>10.736932466194311</v>
      </c>
      <c r="BN57" s="30">
        <v>1.073970878392118</v>
      </c>
      <c r="BO57" s="30">
        <v>0.25486175251791993</v>
      </c>
      <c r="BP57" s="30">
        <v>1.2446366313529316</v>
      </c>
      <c r="BQ57" s="30">
        <v>9.4477016445459725</v>
      </c>
      <c r="BR57" s="30">
        <v>12.944883972640817</v>
      </c>
      <c r="BS57" s="70">
        <v>826.63155389646136</v>
      </c>
      <c r="BT57" s="70">
        <v>973.47574525371965</v>
      </c>
      <c r="BU57" s="30">
        <v>34.056622312537222</v>
      </c>
      <c r="BV57" s="30">
        <v>5.3681518244772661</v>
      </c>
      <c r="BW57" s="31">
        <v>3.748288718561291</v>
      </c>
      <c r="BX57" s="30">
        <v>149.87779754318115</v>
      </c>
      <c r="BY57" s="30">
        <v>1.638135832878779</v>
      </c>
      <c r="BZ57" s="30">
        <v>7566.823949071375</v>
      </c>
      <c r="CA57" s="30">
        <v>8.2660983511810162</v>
      </c>
      <c r="CB57" s="118">
        <v>263.05769753826172</v>
      </c>
      <c r="CC57" s="30">
        <v>277.54913546891805</v>
      </c>
      <c r="CD57" s="119">
        <v>9.3273175176285008</v>
      </c>
      <c r="CE57" s="30">
        <v>0</v>
      </c>
      <c r="CF57" s="30">
        <v>0</v>
      </c>
      <c r="CG57" s="31">
        <v>0</v>
      </c>
      <c r="CH57" s="11"/>
      <c r="CI57" s="11"/>
      <c r="CJ57" s="29">
        <v>150709</v>
      </c>
      <c r="CK57" s="30">
        <v>122528</v>
      </c>
      <c r="CL57" s="31">
        <v>0</v>
      </c>
      <c r="CM57" s="30">
        <v>0</v>
      </c>
      <c r="CN57" s="30">
        <v>0</v>
      </c>
      <c r="CO57" s="31">
        <v>0</v>
      </c>
      <c r="CP57" s="151">
        <v>19080</v>
      </c>
      <c r="CQ57" s="152">
        <f t="shared" si="10"/>
        <v>292317</v>
      </c>
      <c r="CR57" s="153">
        <f t="shared" si="11"/>
        <v>319118</v>
      </c>
      <c r="CS57" s="12"/>
      <c r="CT57" s="12"/>
    </row>
    <row r="58" spans="1:98" x14ac:dyDescent="0.2">
      <c r="A58" s="23" t="s">
        <v>54</v>
      </c>
      <c r="B58" s="94" t="s">
        <v>246</v>
      </c>
      <c r="C58" s="172">
        <f t="shared" si="9"/>
        <v>720041.99999999988</v>
      </c>
      <c r="D58" s="29">
        <v>1806.1122436294836</v>
      </c>
      <c r="E58" s="30">
        <v>524.38434024498918</v>
      </c>
      <c r="F58" s="30">
        <v>7.9646079098009412</v>
      </c>
      <c r="G58" s="62">
        <v>255.15141125354128</v>
      </c>
      <c r="H58" s="30">
        <v>6183.346938766741</v>
      </c>
      <c r="I58" s="30">
        <v>220.89211206404974</v>
      </c>
      <c r="J58" s="30">
        <v>340.31503951343473</v>
      </c>
      <c r="K58" s="30">
        <v>111.12569860837787</v>
      </c>
      <c r="L58" s="30">
        <v>1042.8328576784302</v>
      </c>
      <c r="M58" s="30">
        <v>450.60916932281748</v>
      </c>
      <c r="N58" s="30">
        <v>405.22533652499618</v>
      </c>
      <c r="O58" s="30">
        <v>209.04094517679218</v>
      </c>
      <c r="P58" s="30">
        <v>744.83934350017068</v>
      </c>
      <c r="Q58" s="30">
        <v>263.38430776501133</v>
      </c>
      <c r="R58" s="30">
        <v>1007.7322599353827</v>
      </c>
      <c r="S58" s="30">
        <v>672.42596959596744</v>
      </c>
      <c r="T58" s="30">
        <v>941.525342718915</v>
      </c>
      <c r="U58" s="30">
        <v>2704.620819341123</v>
      </c>
      <c r="V58" s="30">
        <v>9040.9800583016877</v>
      </c>
      <c r="W58" s="30">
        <v>1098.5887595733311</v>
      </c>
      <c r="X58" s="30">
        <v>1547.9191900423286</v>
      </c>
      <c r="Y58" s="30">
        <v>3604.1249265445658</v>
      </c>
      <c r="Z58" s="30">
        <v>194.64559068251839</v>
      </c>
      <c r="AA58" s="30">
        <v>559.48801382893726</v>
      </c>
      <c r="AB58" s="30">
        <v>377.92385166919246</v>
      </c>
      <c r="AC58" s="31">
        <v>1151.6257363922657</v>
      </c>
      <c r="AD58" s="29">
        <v>5319.3030041457123</v>
      </c>
      <c r="AE58" s="30">
        <v>527.68515714526427</v>
      </c>
      <c r="AF58" s="30">
        <v>350.29026137613994</v>
      </c>
      <c r="AG58" s="30">
        <v>876.75823950675306</v>
      </c>
      <c r="AH58" s="31">
        <v>24.151653351705612</v>
      </c>
      <c r="AI58" s="30">
        <v>1953.884548780841</v>
      </c>
      <c r="AJ58" s="30">
        <v>3519.8495309487648</v>
      </c>
      <c r="AK58" s="31">
        <v>3123.2717910020779</v>
      </c>
      <c r="AL58" s="30">
        <v>1594.4521072209939</v>
      </c>
      <c r="AM58" s="30">
        <v>34962.105171850373</v>
      </c>
      <c r="AN58" s="31">
        <v>16835.741258910577</v>
      </c>
      <c r="AO58" s="30">
        <v>6064.94796214494</v>
      </c>
      <c r="AP58" s="30">
        <v>19.71333840442934</v>
      </c>
      <c r="AQ58" s="30">
        <v>13.24317521299877</v>
      </c>
      <c r="AR58" s="30">
        <v>2668.3291580549894</v>
      </c>
      <c r="AS58" s="31">
        <v>1612.0899625196041</v>
      </c>
      <c r="AT58" s="30">
        <v>891.10819940595923</v>
      </c>
      <c r="AU58" s="31">
        <v>2359.4735371396246</v>
      </c>
      <c r="AV58" s="30">
        <v>8590.7725497412684</v>
      </c>
      <c r="AW58" s="30">
        <v>17398.234234384847</v>
      </c>
      <c r="AX58" s="30">
        <v>20730.0553984978</v>
      </c>
      <c r="AY58" s="30">
        <v>381178.63551258255</v>
      </c>
      <c r="AZ58" s="30">
        <v>8885.8725310685368</v>
      </c>
      <c r="BA58" s="31">
        <v>4375.9726069109038</v>
      </c>
      <c r="BB58" s="30">
        <v>13885.000008968418</v>
      </c>
      <c r="BC58" s="30">
        <v>1199.2323273437155</v>
      </c>
      <c r="BD58" s="31">
        <v>1362.4039973978147</v>
      </c>
      <c r="BE58" s="62">
        <v>7521.0294855811462</v>
      </c>
      <c r="BF58" s="30">
        <v>5064.6678005300837</v>
      </c>
      <c r="BG58" s="30">
        <v>3695.0797751657478</v>
      </c>
      <c r="BH58" s="30">
        <v>1759.6080988177032</v>
      </c>
      <c r="BI58" s="30">
        <v>1270.316877088025</v>
      </c>
      <c r="BJ58" s="30">
        <v>9794.184378489861</v>
      </c>
      <c r="BK58" s="30">
        <v>1611.7735717543239</v>
      </c>
      <c r="BL58" s="31">
        <v>114.1415886831749</v>
      </c>
      <c r="BM58" s="30">
        <v>2424.3643067759604</v>
      </c>
      <c r="BN58" s="30">
        <v>356.16382375636658</v>
      </c>
      <c r="BO58" s="30">
        <v>92.013848518445315</v>
      </c>
      <c r="BP58" s="30">
        <v>610.10045553691941</v>
      </c>
      <c r="BQ58" s="30">
        <v>682.33022227609626</v>
      </c>
      <c r="BR58" s="30">
        <v>2535.8953477480845</v>
      </c>
      <c r="BS58" s="70">
        <v>88339.666580095538</v>
      </c>
      <c r="BT58" s="70">
        <v>6615.7557459219415</v>
      </c>
      <c r="BU58" s="30">
        <v>3425.1531221900896</v>
      </c>
      <c r="BV58" s="30">
        <v>1286.8880807846203</v>
      </c>
      <c r="BW58" s="31">
        <v>583.80654197816955</v>
      </c>
      <c r="BX58" s="30">
        <v>863.39752635444586</v>
      </c>
      <c r="BY58" s="30">
        <v>583.54854184433782</v>
      </c>
      <c r="BZ58" s="30">
        <v>3365.9754479997191</v>
      </c>
      <c r="CA58" s="30">
        <v>269.25801385997426</v>
      </c>
      <c r="CB58" s="118">
        <v>90.049460529365334</v>
      </c>
      <c r="CC58" s="30">
        <v>129.18595527655353</v>
      </c>
      <c r="CD58" s="119">
        <v>1168.2433078408824</v>
      </c>
      <c r="CE58" s="30">
        <v>0</v>
      </c>
      <c r="CF58" s="30">
        <v>0</v>
      </c>
      <c r="CG58" s="31">
        <v>0</v>
      </c>
      <c r="CH58" s="11"/>
      <c r="CI58" s="11"/>
      <c r="CJ58" s="29">
        <v>1303942</v>
      </c>
      <c r="CK58" s="30">
        <v>2</v>
      </c>
      <c r="CL58" s="31">
        <v>0</v>
      </c>
      <c r="CM58" s="30">
        <v>0</v>
      </c>
      <c r="CN58" s="30">
        <v>0</v>
      </c>
      <c r="CO58" s="31">
        <v>0</v>
      </c>
      <c r="CP58" s="151">
        <v>340435</v>
      </c>
      <c r="CQ58" s="152">
        <f t="shared" si="10"/>
        <v>1644379</v>
      </c>
      <c r="CR58" s="153">
        <f t="shared" si="11"/>
        <v>2364421</v>
      </c>
      <c r="CS58" s="12"/>
      <c r="CT58" s="12"/>
    </row>
    <row r="59" spans="1:98" x14ac:dyDescent="0.2">
      <c r="A59" s="23" t="s">
        <v>55</v>
      </c>
      <c r="B59" s="94" t="s">
        <v>247</v>
      </c>
      <c r="C59" s="172">
        <f t="shared" si="9"/>
        <v>1818111.9999999993</v>
      </c>
      <c r="D59" s="29">
        <v>5071.6803590936179</v>
      </c>
      <c r="E59" s="30">
        <v>1365.6266588908893</v>
      </c>
      <c r="F59" s="30">
        <v>82.369506827106605</v>
      </c>
      <c r="G59" s="62">
        <v>719.7396323164736</v>
      </c>
      <c r="H59" s="30">
        <v>11279.603256948898</v>
      </c>
      <c r="I59" s="30">
        <v>939.85301566130738</v>
      </c>
      <c r="J59" s="30">
        <v>1486.1290316725676</v>
      </c>
      <c r="K59" s="30">
        <v>294.62705751704084</v>
      </c>
      <c r="L59" s="30">
        <v>950.73402225947871</v>
      </c>
      <c r="M59" s="30">
        <v>3352.8922268430406</v>
      </c>
      <c r="N59" s="30">
        <v>1132.7658535552546</v>
      </c>
      <c r="O59" s="30">
        <v>14725.327856821212</v>
      </c>
      <c r="P59" s="30">
        <v>7766.0221520824452</v>
      </c>
      <c r="Q59" s="30">
        <v>1428.573266039461</v>
      </c>
      <c r="R59" s="30">
        <v>7129.4280672090254</v>
      </c>
      <c r="S59" s="30">
        <v>4107.343677820324</v>
      </c>
      <c r="T59" s="30">
        <v>11745.21838860396</v>
      </c>
      <c r="U59" s="30">
        <v>13564.271116592503</v>
      </c>
      <c r="V59" s="30">
        <v>11395.727105743636</v>
      </c>
      <c r="W59" s="30">
        <v>2092.7791429272961</v>
      </c>
      <c r="X59" s="30">
        <v>15903.387160252458</v>
      </c>
      <c r="Y59" s="30">
        <v>10827.99216375192</v>
      </c>
      <c r="Z59" s="30">
        <v>799.7088898247921</v>
      </c>
      <c r="AA59" s="30">
        <v>875.90946235227148</v>
      </c>
      <c r="AB59" s="30">
        <v>1880.7637059724311</v>
      </c>
      <c r="AC59" s="31">
        <v>4318.8200652903188</v>
      </c>
      <c r="AD59" s="29">
        <v>31660.336213167997</v>
      </c>
      <c r="AE59" s="30">
        <v>3230.3263067397306</v>
      </c>
      <c r="AF59" s="30">
        <v>2064.5533054905545</v>
      </c>
      <c r="AG59" s="30">
        <v>1933.0066745507997</v>
      </c>
      <c r="AH59" s="31">
        <v>28.670477857290422</v>
      </c>
      <c r="AI59" s="30">
        <v>8412.0230544059159</v>
      </c>
      <c r="AJ59" s="30">
        <v>6479.8688636302631</v>
      </c>
      <c r="AK59" s="31">
        <v>12666.82193629925</v>
      </c>
      <c r="AL59" s="30">
        <v>5280.2328054861991</v>
      </c>
      <c r="AM59" s="30">
        <v>117940.58960014065</v>
      </c>
      <c r="AN59" s="31">
        <v>66662.280059839264</v>
      </c>
      <c r="AO59" s="30">
        <v>19989.166535372737</v>
      </c>
      <c r="AP59" s="30">
        <v>89.585158815487119</v>
      </c>
      <c r="AQ59" s="30">
        <v>42.210202185737529</v>
      </c>
      <c r="AR59" s="30">
        <v>8924.5687750843681</v>
      </c>
      <c r="AS59" s="31">
        <v>9577.4171791753834</v>
      </c>
      <c r="AT59" s="30">
        <v>2459.6034640246844</v>
      </c>
      <c r="AU59" s="31">
        <v>3766.0550842838238</v>
      </c>
      <c r="AV59" s="30">
        <v>51284.700452005447</v>
      </c>
      <c r="AW59" s="30">
        <v>3702.2661697015965</v>
      </c>
      <c r="AX59" s="30">
        <v>1645.7800622319496</v>
      </c>
      <c r="AY59" s="30">
        <v>72281.465527625667</v>
      </c>
      <c r="AZ59" s="30">
        <v>556919.1330732177</v>
      </c>
      <c r="BA59" s="31">
        <v>152284.70695933033</v>
      </c>
      <c r="BB59" s="30">
        <v>70159.92635435806</v>
      </c>
      <c r="BC59" s="30">
        <v>21715.521392216313</v>
      </c>
      <c r="BD59" s="31">
        <v>11613.680745931637</v>
      </c>
      <c r="BE59" s="62">
        <v>49722.412275341369</v>
      </c>
      <c r="BF59" s="30">
        <v>28805.235368175439</v>
      </c>
      <c r="BG59" s="30">
        <v>49978.881013664286</v>
      </c>
      <c r="BH59" s="30">
        <v>24771.799010979368</v>
      </c>
      <c r="BI59" s="30">
        <v>9700.5986257279255</v>
      </c>
      <c r="BJ59" s="30">
        <v>21468.754488915452</v>
      </c>
      <c r="BK59" s="30">
        <v>9886.075507581696</v>
      </c>
      <c r="BL59" s="31">
        <v>38.655741072218937</v>
      </c>
      <c r="BM59" s="30">
        <v>8128.9224123169352</v>
      </c>
      <c r="BN59" s="30">
        <v>2407.4614624584283</v>
      </c>
      <c r="BO59" s="30">
        <v>1196.2308106669291</v>
      </c>
      <c r="BP59" s="30">
        <v>1201.2485360109836</v>
      </c>
      <c r="BQ59" s="30">
        <v>1750.2980991757595</v>
      </c>
      <c r="BR59" s="30">
        <v>39642.533885947916</v>
      </c>
      <c r="BS59" s="70">
        <v>109563.11813243851</v>
      </c>
      <c r="BT59" s="70">
        <v>7972.8297124491073</v>
      </c>
      <c r="BU59" s="30">
        <v>9353.4746139799354</v>
      </c>
      <c r="BV59" s="30">
        <v>493.43856334739394</v>
      </c>
      <c r="BW59" s="31">
        <v>1271.578084985038</v>
      </c>
      <c r="BX59" s="30">
        <v>3238.2381577746432</v>
      </c>
      <c r="BY59" s="30">
        <v>979.88042149451246</v>
      </c>
      <c r="BZ59" s="30">
        <v>48233.880128168224</v>
      </c>
      <c r="CA59" s="30">
        <v>738.50025832086442</v>
      </c>
      <c r="CB59" s="118">
        <v>3408.5625533501925</v>
      </c>
      <c r="CC59" s="30">
        <v>3725.7632185768798</v>
      </c>
      <c r="CD59" s="119">
        <v>2381.8396410414025</v>
      </c>
      <c r="CE59" s="30">
        <v>0</v>
      </c>
      <c r="CF59" s="30">
        <v>0</v>
      </c>
      <c r="CG59" s="31">
        <v>0</v>
      </c>
      <c r="CH59" s="11"/>
      <c r="CI59" s="11"/>
      <c r="CJ59" s="29">
        <v>0</v>
      </c>
      <c r="CK59" s="30">
        <v>1108</v>
      </c>
      <c r="CL59" s="31">
        <v>0</v>
      </c>
      <c r="CM59" s="30">
        <v>971657</v>
      </c>
      <c r="CN59" s="30">
        <v>4674</v>
      </c>
      <c r="CO59" s="31">
        <v>0</v>
      </c>
      <c r="CP59" s="151">
        <v>1178479</v>
      </c>
      <c r="CQ59" s="152">
        <f t="shared" si="10"/>
        <v>2155918</v>
      </c>
      <c r="CR59" s="153">
        <f t="shared" si="11"/>
        <v>3974029.9999999991</v>
      </c>
      <c r="CS59" s="12"/>
      <c r="CT59" s="12"/>
    </row>
    <row r="60" spans="1:98" x14ac:dyDescent="0.2">
      <c r="A60" s="23" t="s">
        <v>56</v>
      </c>
      <c r="B60" s="94" t="s">
        <v>248</v>
      </c>
      <c r="C60" s="172">
        <f t="shared" si="9"/>
        <v>1414762.0000000007</v>
      </c>
      <c r="D60" s="29">
        <v>3142.3599973141836</v>
      </c>
      <c r="E60" s="30">
        <v>569.6021359319941</v>
      </c>
      <c r="F60" s="30">
        <v>57.559474347209921</v>
      </c>
      <c r="G60" s="62">
        <v>280.55174361141604</v>
      </c>
      <c r="H60" s="30">
        <v>23920.086456291432</v>
      </c>
      <c r="I60" s="30">
        <v>1179.7783404935522</v>
      </c>
      <c r="J60" s="30">
        <v>912.81359466779043</v>
      </c>
      <c r="K60" s="30">
        <v>74.129149706147089</v>
      </c>
      <c r="L60" s="30">
        <v>2231.6529774119713</v>
      </c>
      <c r="M60" s="30">
        <v>28553.265317086873</v>
      </c>
      <c r="N60" s="30">
        <v>1610.515089171204</v>
      </c>
      <c r="O60" s="30">
        <v>441.49822518654065</v>
      </c>
      <c r="P60" s="30">
        <v>740.62865373816828</v>
      </c>
      <c r="Q60" s="30">
        <v>454.27256204322919</v>
      </c>
      <c r="R60" s="30">
        <v>3973.2690653279847</v>
      </c>
      <c r="S60" s="30">
        <v>3569.894166223145</v>
      </c>
      <c r="T60" s="30">
        <v>7721.9316431972211</v>
      </c>
      <c r="U60" s="30">
        <v>10604.56723265907</v>
      </c>
      <c r="V60" s="30">
        <v>5548.4296094941619</v>
      </c>
      <c r="W60" s="30">
        <v>10824.535857019009</v>
      </c>
      <c r="X60" s="30">
        <v>6213.2097104330251</v>
      </c>
      <c r="Y60" s="30">
        <v>81244.598356421731</v>
      </c>
      <c r="Z60" s="30">
        <v>168.37388631825812</v>
      </c>
      <c r="AA60" s="30">
        <v>1762.2597793984653</v>
      </c>
      <c r="AB60" s="30">
        <v>1017.60730693162</v>
      </c>
      <c r="AC60" s="31">
        <v>3001.215724780071</v>
      </c>
      <c r="AD60" s="29">
        <v>10743.227516403998</v>
      </c>
      <c r="AE60" s="30">
        <v>2559.5316964703038</v>
      </c>
      <c r="AF60" s="30">
        <v>2269.8045164278692</v>
      </c>
      <c r="AG60" s="30">
        <v>1061.0955410735623</v>
      </c>
      <c r="AH60" s="31">
        <v>5.6691920271753062</v>
      </c>
      <c r="AI60" s="30">
        <v>7295.7685541984729</v>
      </c>
      <c r="AJ60" s="30">
        <v>2200.8562679023321</v>
      </c>
      <c r="AK60" s="31">
        <v>13833.793946314861</v>
      </c>
      <c r="AL60" s="30">
        <v>6325.5449278604465</v>
      </c>
      <c r="AM60" s="30">
        <v>67613.395662138399</v>
      </c>
      <c r="AN60" s="31">
        <v>77367.18932712535</v>
      </c>
      <c r="AO60" s="30">
        <v>9962.5640228955126</v>
      </c>
      <c r="AP60" s="30">
        <v>46.098345797859963</v>
      </c>
      <c r="AQ60" s="30">
        <v>306.15361704114645</v>
      </c>
      <c r="AR60" s="30">
        <v>5947.1785273529476</v>
      </c>
      <c r="AS60" s="31">
        <v>7224.8965249158055</v>
      </c>
      <c r="AT60" s="30">
        <v>8984.1217673757401</v>
      </c>
      <c r="AU60" s="31">
        <v>5480.2750310255424</v>
      </c>
      <c r="AV60" s="30">
        <v>64465.313179823548</v>
      </c>
      <c r="AW60" s="30">
        <v>6460.836618648078</v>
      </c>
      <c r="AX60" s="30">
        <v>3573.2504402553632</v>
      </c>
      <c r="AY60" s="30">
        <v>53536.08739887159</v>
      </c>
      <c r="AZ60" s="30">
        <v>179601.41763249264</v>
      </c>
      <c r="BA60" s="31">
        <v>203805.62877969001</v>
      </c>
      <c r="BB60" s="30">
        <v>48534.053065326138</v>
      </c>
      <c r="BC60" s="30">
        <v>3533.272637737045</v>
      </c>
      <c r="BD60" s="31">
        <v>41687.736985246636</v>
      </c>
      <c r="BE60" s="62">
        <v>51531.456382976969</v>
      </c>
      <c r="BF60" s="30">
        <v>7500.0528131569699</v>
      </c>
      <c r="BG60" s="30">
        <v>77300.69265239939</v>
      </c>
      <c r="BH60" s="30">
        <v>9152.4844908839314</v>
      </c>
      <c r="BI60" s="30">
        <v>5366.7693516168547</v>
      </c>
      <c r="BJ60" s="30">
        <v>73671.759519309664</v>
      </c>
      <c r="BK60" s="30">
        <v>6310.9003850764475</v>
      </c>
      <c r="BL60" s="31">
        <v>8.2349289759395852</v>
      </c>
      <c r="BM60" s="30">
        <v>5063.3857466782429</v>
      </c>
      <c r="BN60" s="30">
        <v>2281.2179862453663</v>
      </c>
      <c r="BO60" s="30">
        <v>3728.4225174261846</v>
      </c>
      <c r="BP60" s="30">
        <v>3938.6526867107827</v>
      </c>
      <c r="BQ60" s="30">
        <v>1685.3466365723041</v>
      </c>
      <c r="BR60" s="30">
        <v>18371.943870549672</v>
      </c>
      <c r="BS60" s="70">
        <v>10082.740647038208</v>
      </c>
      <c r="BT60" s="70">
        <v>25485.344556473698</v>
      </c>
      <c r="BU60" s="30">
        <v>3906.0255603352016</v>
      </c>
      <c r="BV60" s="30">
        <v>230.01185624417622</v>
      </c>
      <c r="BW60" s="31">
        <v>205.91031142907431</v>
      </c>
      <c r="BX60" s="30">
        <v>498.96317177519143</v>
      </c>
      <c r="BY60" s="30">
        <v>395.02128475880079</v>
      </c>
      <c r="BZ60" s="30">
        <v>56939.028825888017</v>
      </c>
      <c r="CA60" s="30">
        <v>11906.21050120809</v>
      </c>
      <c r="CB60" s="118">
        <v>2519.4267764198003</v>
      </c>
      <c r="CC60" s="30">
        <v>1175.152020810996</v>
      </c>
      <c r="CD60" s="119">
        <v>1263.4767413961183</v>
      </c>
      <c r="CE60" s="30">
        <v>0</v>
      </c>
      <c r="CF60" s="30">
        <v>0</v>
      </c>
      <c r="CG60" s="31">
        <v>0</v>
      </c>
      <c r="CH60" s="11"/>
      <c r="CI60" s="11"/>
      <c r="CJ60" s="29">
        <v>0</v>
      </c>
      <c r="CK60" s="30">
        <v>112998</v>
      </c>
      <c r="CL60" s="31">
        <v>0</v>
      </c>
      <c r="CM60" s="30">
        <v>0</v>
      </c>
      <c r="CN60" s="30">
        <v>0</v>
      </c>
      <c r="CO60" s="31">
        <v>0</v>
      </c>
      <c r="CP60" s="151">
        <v>87962</v>
      </c>
      <c r="CQ60" s="152">
        <f t="shared" si="10"/>
        <v>200960</v>
      </c>
      <c r="CR60" s="153">
        <f t="shared" si="11"/>
        <v>1615722.0000000007</v>
      </c>
      <c r="CS60" s="12"/>
      <c r="CT60" s="12"/>
    </row>
    <row r="61" spans="1:98" x14ac:dyDescent="0.2">
      <c r="A61" s="22" t="s">
        <v>57</v>
      </c>
      <c r="B61" s="95" t="s">
        <v>249</v>
      </c>
      <c r="C61" s="173">
        <f t="shared" si="9"/>
        <v>2004005.9999999998</v>
      </c>
      <c r="D61" s="32">
        <v>10177.558302783536</v>
      </c>
      <c r="E61" s="33">
        <v>2720.3129221725949</v>
      </c>
      <c r="F61" s="33">
        <v>163.12665581851857</v>
      </c>
      <c r="G61" s="63">
        <v>2092.9904435243971</v>
      </c>
      <c r="H61" s="33">
        <v>25959.503106013228</v>
      </c>
      <c r="I61" s="33">
        <v>2132.0870549232359</v>
      </c>
      <c r="J61" s="33">
        <v>1205.3941063930079</v>
      </c>
      <c r="K61" s="33">
        <v>2419.5558729789368</v>
      </c>
      <c r="L61" s="33">
        <v>4804.6524442152586</v>
      </c>
      <c r="M61" s="33">
        <v>7071.0676245139994</v>
      </c>
      <c r="N61" s="33">
        <v>1619.1205780787254</v>
      </c>
      <c r="O61" s="33">
        <v>12345.315597497891</v>
      </c>
      <c r="P61" s="33">
        <v>11296.125356757453</v>
      </c>
      <c r="Q61" s="33">
        <v>1074.1858955327891</v>
      </c>
      <c r="R61" s="33">
        <v>23046.578899212866</v>
      </c>
      <c r="S61" s="33">
        <v>10086.063760811003</v>
      </c>
      <c r="T61" s="33">
        <v>19634.087135593516</v>
      </c>
      <c r="U61" s="33">
        <v>27794.158080694924</v>
      </c>
      <c r="V61" s="33">
        <v>21948.379592832971</v>
      </c>
      <c r="W61" s="33">
        <v>16758.563942773959</v>
      </c>
      <c r="X61" s="33">
        <v>28214.587067627945</v>
      </c>
      <c r="Y61" s="33">
        <v>181609.96517116303</v>
      </c>
      <c r="Z61" s="33">
        <v>3112.7743556464029</v>
      </c>
      <c r="AA61" s="33">
        <v>5155.6618036051077</v>
      </c>
      <c r="AB61" s="33">
        <v>2616.3941103347934</v>
      </c>
      <c r="AC61" s="34">
        <v>7358.8006833723584</v>
      </c>
      <c r="AD61" s="32">
        <v>64040.748874290693</v>
      </c>
      <c r="AE61" s="33">
        <v>1259.1477304015564</v>
      </c>
      <c r="AF61" s="33">
        <v>778.93742257172141</v>
      </c>
      <c r="AG61" s="33">
        <v>3661.031502424155</v>
      </c>
      <c r="AH61" s="34">
        <v>102.42549653298387</v>
      </c>
      <c r="AI61" s="33">
        <v>16819.291688493453</v>
      </c>
      <c r="AJ61" s="33">
        <v>14733.762144428842</v>
      </c>
      <c r="AK61" s="34">
        <v>21155.646510082883</v>
      </c>
      <c r="AL61" s="33">
        <v>6719.9887402519753</v>
      </c>
      <c r="AM61" s="33">
        <v>49515.385883300529</v>
      </c>
      <c r="AN61" s="34">
        <v>54533.512093431491</v>
      </c>
      <c r="AO61" s="33">
        <v>71461.303328166105</v>
      </c>
      <c r="AP61" s="33">
        <v>216.53108344969988</v>
      </c>
      <c r="AQ61" s="33">
        <v>485.00095839611629</v>
      </c>
      <c r="AR61" s="33">
        <v>20613.485605955324</v>
      </c>
      <c r="AS61" s="34">
        <v>2753.0585679112673</v>
      </c>
      <c r="AT61" s="33">
        <v>2352.2665621135552</v>
      </c>
      <c r="AU61" s="34">
        <v>4597.7969518413875</v>
      </c>
      <c r="AV61" s="33">
        <v>3942.5024218762901</v>
      </c>
      <c r="AW61" s="33">
        <v>596.18924027952278</v>
      </c>
      <c r="AX61" s="33">
        <v>3251.4471458118946</v>
      </c>
      <c r="AY61" s="33">
        <v>5710.2961063718922</v>
      </c>
      <c r="AZ61" s="33">
        <v>10037.023298936474</v>
      </c>
      <c r="BA61" s="34">
        <v>4976.4514080785175</v>
      </c>
      <c r="BB61" s="33">
        <v>538358.71022292657</v>
      </c>
      <c r="BC61" s="33">
        <v>65840.754135574331</v>
      </c>
      <c r="BD61" s="34">
        <v>78179.658184826301</v>
      </c>
      <c r="BE61" s="63">
        <v>323123.22148655576</v>
      </c>
      <c r="BF61" s="33">
        <v>4755.2763965460781</v>
      </c>
      <c r="BG61" s="33">
        <v>8611.3522733917816</v>
      </c>
      <c r="BH61" s="33">
        <v>14626.165135867261</v>
      </c>
      <c r="BI61" s="33">
        <v>3164.3974185788279</v>
      </c>
      <c r="BJ61" s="33">
        <v>26779.631588406417</v>
      </c>
      <c r="BK61" s="33">
        <v>5461.3685922367658</v>
      </c>
      <c r="BL61" s="34">
        <v>262.37467517734245</v>
      </c>
      <c r="BM61" s="33">
        <v>3343.6288167698312</v>
      </c>
      <c r="BN61" s="33">
        <v>1606.1067682414184</v>
      </c>
      <c r="BO61" s="33">
        <v>702.78988629891296</v>
      </c>
      <c r="BP61" s="33">
        <v>1540.2512339341465</v>
      </c>
      <c r="BQ61" s="33">
        <v>3187.5102305362893</v>
      </c>
      <c r="BR61" s="33">
        <v>11744.245983068769</v>
      </c>
      <c r="BS61" s="71">
        <v>53866.238628249252</v>
      </c>
      <c r="BT61" s="71">
        <v>10395.165126954384</v>
      </c>
      <c r="BU61" s="33">
        <v>27050.269610859945</v>
      </c>
      <c r="BV61" s="33">
        <v>2985.8112150819838</v>
      </c>
      <c r="BW61" s="34">
        <v>1599.8557477590934</v>
      </c>
      <c r="BX61" s="33">
        <v>779.8041619268547</v>
      </c>
      <c r="BY61" s="33">
        <v>1006.5348616430896</v>
      </c>
      <c r="BZ61" s="33">
        <v>7881.991150836282</v>
      </c>
      <c r="CA61" s="33">
        <v>2110.8651106337265</v>
      </c>
      <c r="CB61" s="120">
        <v>6655.1130116551967</v>
      </c>
      <c r="CC61" s="33">
        <v>498.64232483420903</v>
      </c>
      <c r="CD61" s="121">
        <v>1158.0246903582422</v>
      </c>
      <c r="CE61" s="33">
        <v>0</v>
      </c>
      <c r="CF61" s="33">
        <v>0</v>
      </c>
      <c r="CG61" s="34">
        <v>0</v>
      </c>
      <c r="CH61" s="11"/>
      <c r="CI61" s="11"/>
      <c r="CJ61" s="32">
        <v>998577</v>
      </c>
      <c r="CK61" s="33">
        <v>25588</v>
      </c>
      <c r="CL61" s="34">
        <v>0</v>
      </c>
      <c r="CM61" s="33">
        <v>0</v>
      </c>
      <c r="CN61" s="33">
        <v>0</v>
      </c>
      <c r="CO61" s="34">
        <v>0</v>
      </c>
      <c r="CP61" s="154">
        <v>150591</v>
      </c>
      <c r="CQ61" s="155">
        <f t="shared" si="10"/>
        <v>1174756</v>
      </c>
      <c r="CR61" s="156">
        <f t="shared" si="11"/>
        <v>3178762</v>
      </c>
      <c r="CS61" s="12"/>
      <c r="CT61" s="12"/>
    </row>
    <row r="62" spans="1:98" x14ac:dyDescent="0.2">
      <c r="A62" s="23" t="s">
        <v>58</v>
      </c>
      <c r="B62" s="94" t="s">
        <v>250</v>
      </c>
      <c r="C62" s="172">
        <f t="shared" si="9"/>
        <v>548540</v>
      </c>
      <c r="D62" s="29">
        <v>7676.4213821617013</v>
      </c>
      <c r="E62" s="30">
        <v>1820.1881742163523</v>
      </c>
      <c r="F62" s="30">
        <v>7.1350971528836391</v>
      </c>
      <c r="G62" s="62">
        <v>363.07261878537923</v>
      </c>
      <c r="H62" s="30">
        <v>5940.5009366532522</v>
      </c>
      <c r="I62" s="30">
        <v>205.71834785301138</v>
      </c>
      <c r="J62" s="30">
        <v>1252.9399063978315</v>
      </c>
      <c r="K62" s="30">
        <v>184.97538729193622</v>
      </c>
      <c r="L62" s="30">
        <v>1495.4316565526228</v>
      </c>
      <c r="M62" s="30">
        <v>346.98452958464975</v>
      </c>
      <c r="N62" s="30">
        <v>156.66084588231814</v>
      </c>
      <c r="O62" s="30">
        <v>59.042540561921875</v>
      </c>
      <c r="P62" s="30">
        <v>842.0156526607625</v>
      </c>
      <c r="Q62" s="30">
        <v>255.67487716709439</v>
      </c>
      <c r="R62" s="30">
        <v>1531.8998298641939</v>
      </c>
      <c r="S62" s="30">
        <v>4164.805852732854</v>
      </c>
      <c r="T62" s="30">
        <v>583.05936178345792</v>
      </c>
      <c r="U62" s="30">
        <v>5190.4764954465918</v>
      </c>
      <c r="V62" s="30">
        <v>668.21244093569567</v>
      </c>
      <c r="W62" s="30">
        <v>860.87438682197921</v>
      </c>
      <c r="X62" s="30">
        <v>2109.2779400438121</v>
      </c>
      <c r="Y62" s="30">
        <v>5655.5624224856938</v>
      </c>
      <c r="Z62" s="30">
        <v>140.2987096051356</v>
      </c>
      <c r="AA62" s="30">
        <v>755.82775197835292</v>
      </c>
      <c r="AB62" s="30">
        <v>1888.5271664607164</v>
      </c>
      <c r="AC62" s="31">
        <v>1216.0544969718419</v>
      </c>
      <c r="AD62" s="29">
        <v>764.14260885137799</v>
      </c>
      <c r="AE62" s="30">
        <v>15668.127885024365</v>
      </c>
      <c r="AF62" s="30">
        <v>9629.8925641048754</v>
      </c>
      <c r="AG62" s="30">
        <v>974.96705715340295</v>
      </c>
      <c r="AH62" s="31">
        <v>4.8682909895134685</v>
      </c>
      <c r="AI62" s="30">
        <v>3930.0089271653092</v>
      </c>
      <c r="AJ62" s="30">
        <v>3047.0923155481541</v>
      </c>
      <c r="AK62" s="31">
        <v>7308.7472452339516</v>
      </c>
      <c r="AL62" s="30">
        <v>833.24514922349158</v>
      </c>
      <c r="AM62" s="30">
        <v>10626.701740177588</v>
      </c>
      <c r="AN62" s="31">
        <v>8497.1289023710469</v>
      </c>
      <c r="AO62" s="30">
        <v>17669.363422556686</v>
      </c>
      <c r="AP62" s="30">
        <v>5.0618413031137983</v>
      </c>
      <c r="AQ62" s="30">
        <v>124.5441632485559</v>
      </c>
      <c r="AR62" s="30">
        <v>1019.7694300212564</v>
      </c>
      <c r="AS62" s="31">
        <v>115.80840420094181</v>
      </c>
      <c r="AT62" s="30">
        <v>1323.1524243119889</v>
      </c>
      <c r="AU62" s="31">
        <v>4094.0877148578784</v>
      </c>
      <c r="AV62" s="30">
        <v>1311.9891870578294</v>
      </c>
      <c r="AW62" s="30">
        <v>151.33418720917956</v>
      </c>
      <c r="AX62" s="30">
        <v>75.479170110613722</v>
      </c>
      <c r="AY62" s="30">
        <v>3968.0419658728692</v>
      </c>
      <c r="AZ62" s="30">
        <v>18125.914665962857</v>
      </c>
      <c r="BA62" s="31">
        <v>4408.9556343288996</v>
      </c>
      <c r="BB62" s="30">
        <v>25160.406028646765</v>
      </c>
      <c r="BC62" s="30">
        <v>285936.98962668696</v>
      </c>
      <c r="BD62" s="31">
        <v>3362.1755636896332</v>
      </c>
      <c r="BE62" s="62">
        <v>33445.656194093746</v>
      </c>
      <c r="BF62" s="30">
        <v>2879.2881651145335</v>
      </c>
      <c r="BG62" s="30">
        <v>2433.3469271756931</v>
      </c>
      <c r="BH62" s="30">
        <v>2030.0452957102987</v>
      </c>
      <c r="BI62" s="30">
        <v>805.97865127648549</v>
      </c>
      <c r="BJ62" s="30">
        <v>2529.9813940272238</v>
      </c>
      <c r="BK62" s="30">
        <v>732.98321416849205</v>
      </c>
      <c r="BL62" s="31">
        <v>943.75012876379856</v>
      </c>
      <c r="BM62" s="30">
        <v>600.71052750491867</v>
      </c>
      <c r="BN62" s="30">
        <v>238.70393841625878</v>
      </c>
      <c r="BO62" s="30">
        <v>1278.7191371091455</v>
      </c>
      <c r="BP62" s="30">
        <v>279.49692049443013</v>
      </c>
      <c r="BQ62" s="30">
        <v>953.50650397563913</v>
      </c>
      <c r="BR62" s="30">
        <v>3089.0260944088527</v>
      </c>
      <c r="BS62" s="70">
        <v>9604.1052399893069</v>
      </c>
      <c r="BT62" s="70">
        <v>6206.6183448111769</v>
      </c>
      <c r="BU62" s="30">
        <v>2993.8515325245289</v>
      </c>
      <c r="BV62" s="30">
        <v>304.67376513968571</v>
      </c>
      <c r="BW62" s="31">
        <v>141.89231710054545</v>
      </c>
      <c r="BX62" s="30">
        <v>1349.9911315735194</v>
      </c>
      <c r="BY62" s="30">
        <v>54.59195201626828</v>
      </c>
      <c r="BZ62" s="30">
        <v>137.07659394627652</v>
      </c>
      <c r="CA62" s="30">
        <v>329.23773345441646</v>
      </c>
      <c r="CB62" s="118">
        <v>43.851504960684657</v>
      </c>
      <c r="CC62" s="30">
        <v>359.13052456201115</v>
      </c>
      <c r="CD62" s="119">
        <v>1264.15134372088</v>
      </c>
      <c r="CE62" s="30">
        <v>0</v>
      </c>
      <c r="CF62" s="30">
        <v>0</v>
      </c>
      <c r="CG62" s="31">
        <v>0</v>
      </c>
      <c r="CH62" s="11"/>
      <c r="CI62" s="11"/>
      <c r="CJ62" s="29">
        <v>925520</v>
      </c>
      <c r="CK62" s="30">
        <v>0</v>
      </c>
      <c r="CL62" s="31">
        <v>0</v>
      </c>
      <c r="CM62" s="30">
        <v>0</v>
      </c>
      <c r="CN62" s="30">
        <v>0</v>
      </c>
      <c r="CO62" s="31">
        <v>0</v>
      </c>
      <c r="CP62" s="151">
        <v>58038</v>
      </c>
      <c r="CQ62" s="152">
        <f t="shared" si="10"/>
        <v>983558</v>
      </c>
      <c r="CR62" s="153">
        <f t="shared" si="11"/>
        <v>1532098</v>
      </c>
      <c r="CS62" s="12"/>
      <c r="CT62" s="12"/>
    </row>
    <row r="63" spans="1:98" x14ac:dyDescent="0.2">
      <c r="A63" s="23" t="s">
        <v>59</v>
      </c>
      <c r="B63" s="94" t="s">
        <v>251</v>
      </c>
      <c r="C63" s="172">
        <f t="shared" si="9"/>
        <v>749773.00000000012</v>
      </c>
      <c r="D63" s="29">
        <v>427.20762240828645</v>
      </c>
      <c r="E63" s="30">
        <v>69.760889058017682</v>
      </c>
      <c r="F63" s="30">
        <v>15.070163039918759</v>
      </c>
      <c r="G63" s="62">
        <v>96.052835668316632</v>
      </c>
      <c r="H63" s="30">
        <v>1123.1995914162919</v>
      </c>
      <c r="I63" s="30">
        <v>277.63967758234884</v>
      </c>
      <c r="J63" s="30">
        <v>54.119742788360433</v>
      </c>
      <c r="K63" s="30">
        <v>117.89995654007005</v>
      </c>
      <c r="L63" s="30">
        <v>163.25334782939785</v>
      </c>
      <c r="M63" s="30">
        <v>389.59944879973989</v>
      </c>
      <c r="N63" s="30">
        <v>129.66794402864815</v>
      </c>
      <c r="O63" s="30">
        <v>621.68680226605511</v>
      </c>
      <c r="P63" s="30">
        <v>542.71491421671874</v>
      </c>
      <c r="Q63" s="30">
        <v>49.833638618378863</v>
      </c>
      <c r="R63" s="30">
        <v>787.48203647870332</v>
      </c>
      <c r="S63" s="30">
        <v>372.80589363337532</v>
      </c>
      <c r="T63" s="30">
        <v>936.91316254377853</v>
      </c>
      <c r="U63" s="30">
        <v>1010.1589023064205</v>
      </c>
      <c r="V63" s="30">
        <v>973.39241969738782</v>
      </c>
      <c r="W63" s="30">
        <v>139.80494941962556</v>
      </c>
      <c r="X63" s="30">
        <v>1131.9917869983249</v>
      </c>
      <c r="Y63" s="30">
        <v>665.1808225150146</v>
      </c>
      <c r="Z63" s="30">
        <v>137.86523136729414</v>
      </c>
      <c r="AA63" s="30">
        <v>259.88380881837628</v>
      </c>
      <c r="AB63" s="30">
        <v>139.7689626017781</v>
      </c>
      <c r="AC63" s="31">
        <v>352.61899919474132</v>
      </c>
      <c r="AD63" s="29">
        <v>3101.4656588331577</v>
      </c>
      <c r="AE63" s="30">
        <v>60.034169645580235</v>
      </c>
      <c r="AF63" s="30">
        <v>36.110294841922531</v>
      </c>
      <c r="AG63" s="30">
        <v>148.64632545690836</v>
      </c>
      <c r="AH63" s="31">
        <v>4.1253697591073255</v>
      </c>
      <c r="AI63" s="30">
        <v>757.70666610333569</v>
      </c>
      <c r="AJ63" s="30">
        <v>693.34389516069973</v>
      </c>
      <c r="AK63" s="31">
        <v>929.97208858971555</v>
      </c>
      <c r="AL63" s="30">
        <v>218.5526889536294</v>
      </c>
      <c r="AM63" s="30">
        <v>4628.3252756680195</v>
      </c>
      <c r="AN63" s="31">
        <v>5035.6339484074742</v>
      </c>
      <c r="AO63" s="30">
        <v>1705.226563286913</v>
      </c>
      <c r="AP63" s="30">
        <v>9.743382601634794</v>
      </c>
      <c r="AQ63" s="30">
        <v>15.957445671197396</v>
      </c>
      <c r="AR63" s="30">
        <v>836.61195345122894</v>
      </c>
      <c r="AS63" s="31">
        <v>139.91463671194882</v>
      </c>
      <c r="AT63" s="30">
        <v>122.71965373856119</v>
      </c>
      <c r="AU63" s="31">
        <v>322.33563877386001</v>
      </c>
      <c r="AV63" s="30">
        <v>657.9011304223709</v>
      </c>
      <c r="AW63" s="30">
        <v>68.898891494625914</v>
      </c>
      <c r="AX63" s="30">
        <v>43.480366518629147</v>
      </c>
      <c r="AY63" s="30">
        <v>349.25960643287993</v>
      </c>
      <c r="AZ63" s="30">
        <v>1077.5542303302184</v>
      </c>
      <c r="BA63" s="31">
        <v>491.67596833801775</v>
      </c>
      <c r="BB63" s="30">
        <v>11168.462301544516</v>
      </c>
      <c r="BC63" s="30">
        <v>403001.20815769676</v>
      </c>
      <c r="BD63" s="31">
        <v>231627.47648396841</v>
      </c>
      <c r="BE63" s="62">
        <v>18080.170442045499</v>
      </c>
      <c r="BF63" s="30">
        <v>985.94023578384508</v>
      </c>
      <c r="BG63" s="30">
        <v>2238.4430395877562</v>
      </c>
      <c r="BH63" s="30">
        <v>622.45746984655648</v>
      </c>
      <c r="BI63" s="30">
        <v>109.20701661511005</v>
      </c>
      <c r="BJ63" s="30">
        <v>20175.977309049089</v>
      </c>
      <c r="BK63" s="30">
        <v>1172.4453864456721</v>
      </c>
      <c r="BL63" s="31">
        <v>7.1574894192853424</v>
      </c>
      <c r="BM63" s="30">
        <v>173.27161362494087</v>
      </c>
      <c r="BN63" s="30">
        <v>237.74861003679558</v>
      </c>
      <c r="BO63" s="30">
        <v>64.469237791263993</v>
      </c>
      <c r="BP63" s="30">
        <v>40.918596542718845</v>
      </c>
      <c r="BQ63" s="30">
        <v>141.74478305512426</v>
      </c>
      <c r="BR63" s="30">
        <v>2306.6353727585597</v>
      </c>
      <c r="BS63" s="70">
        <v>22229.567232037989</v>
      </c>
      <c r="BT63" s="70">
        <v>997.95174779010415</v>
      </c>
      <c r="BU63" s="30">
        <v>343.92530779912954</v>
      </c>
      <c r="BV63" s="30">
        <v>88.803725670297126</v>
      </c>
      <c r="BW63" s="31">
        <v>59.478246171271536</v>
      </c>
      <c r="BX63" s="30">
        <v>175.28005576322639</v>
      </c>
      <c r="BY63" s="30">
        <v>9.4852705856469957</v>
      </c>
      <c r="BZ63" s="30">
        <v>464.90930951790466</v>
      </c>
      <c r="CA63" s="30">
        <v>102.27453336475244</v>
      </c>
      <c r="CB63" s="118">
        <v>630.36723247346606</v>
      </c>
      <c r="CC63" s="30">
        <v>11.619794194405209</v>
      </c>
      <c r="CD63" s="119">
        <v>64.834599792928259</v>
      </c>
      <c r="CE63" s="30">
        <v>0</v>
      </c>
      <c r="CF63" s="30">
        <v>0</v>
      </c>
      <c r="CG63" s="31">
        <v>0</v>
      </c>
      <c r="CH63" s="11"/>
      <c r="CI63" s="11"/>
      <c r="CJ63" s="29">
        <v>125512</v>
      </c>
      <c r="CK63" s="30">
        <v>2765</v>
      </c>
      <c r="CL63" s="31">
        <v>0</v>
      </c>
      <c r="CM63" s="30">
        <v>0</v>
      </c>
      <c r="CN63" s="30">
        <v>0</v>
      </c>
      <c r="CO63" s="31">
        <v>0</v>
      </c>
      <c r="CP63" s="151">
        <v>11049</v>
      </c>
      <c r="CQ63" s="152">
        <f t="shared" si="10"/>
        <v>139326</v>
      </c>
      <c r="CR63" s="153">
        <f t="shared" si="11"/>
        <v>889099.00000000012</v>
      </c>
      <c r="CS63" s="12"/>
      <c r="CT63" s="12"/>
    </row>
    <row r="64" spans="1:98" x14ac:dyDescent="0.2">
      <c r="A64" s="43" t="s">
        <v>60</v>
      </c>
      <c r="B64" s="96" t="s">
        <v>252</v>
      </c>
      <c r="C64" s="174">
        <f t="shared" si="9"/>
        <v>3004559</v>
      </c>
      <c r="D64" s="44">
        <v>84174.116402639091</v>
      </c>
      <c r="E64" s="45">
        <v>4035.6815376475915</v>
      </c>
      <c r="F64" s="45">
        <v>550.86794804410715</v>
      </c>
      <c r="G64" s="64">
        <v>3282.0385000560427</v>
      </c>
      <c r="H64" s="45">
        <v>70982.048097709441</v>
      </c>
      <c r="I64" s="45">
        <v>3182.421934753238</v>
      </c>
      <c r="J64" s="45">
        <v>5829.9352205244704</v>
      </c>
      <c r="K64" s="45">
        <v>1891.3697109737498</v>
      </c>
      <c r="L64" s="45">
        <v>7340.4172078187321</v>
      </c>
      <c r="M64" s="45">
        <v>4153.5078908330279</v>
      </c>
      <c r="N64" s="45">
        <v>3689.3508994215445</v>
      </c>
      <c r="O64" s="45">
        <v>2008.0533929554679</v>
      </c>
      <c r="P64" s="45">
        <v>7851.9288557539694</v>
      </c>
      <c r="Q64" s="45">
        <v>3091.284307991109</v>
      </c>
      <c r="R64" s="45">
        <v>16582.819005985893</v>
      </c>
      <c r="S64" s="45">
        <v>6070.7328621051474</v>
      </c>
      <c r="T64" s="45">
        <v>8762.5665442535719</v>
      </c>
      <c r="U64" s="45">
        <v>40551.106480726768</v>
      </c>
      <c r="V64" s="45">
        <v>9890.5830324822164</v>
      </c>
      <c r="W64" s="45">
        <v>9338.0728091926758</v>
      </c>
      <c r="X64" s="45">
        <v>23769.952863405917</v>
      </c>
      <c r="Y64" s="45">
        <v>19386.821164521101</v>
      </c>
      <c r="Z64" s="45">
        <v>1752.2719810374374</v>
      </c>
      <c r="AA64" s="45">
        <v>6723.9871926338892</v>
      </c>
      <c r="AB64" s="45">
        <v>7693.2397360006235</v>
      </c>
      <c r="AC64" s="46">
        <v>12767.571692333748</v>
      </c>
      <c r="AD64" s="44">
        <v>33712.675125021153</v>
      </c>
      <c r="AE64" s="45">
        <v>4502.2860776237376</v>
      </c>
      <c r="AF64" s="45">
        <v>3052.7841347511098</v>
      </c>
      <c r="AG64" s="45">
        <v>6334.2541618003706</v>
      </c>
      <c r="AH64" s="46">
        <v>74.088877855920373</v>
      </c>
      <c r="AI64" s="45">
        <v>25467.158732041789</v>
      </c>
      <c r="AJ64" s="45">
        <v>21060.122061332233</v>
      </c>
      <c r="AK64" s="46">
        <v>38590.17215150725</v>
      </c>
      <c r="AL64" s="45">
        <v>28333.659709326126</v>
      </c>
      <c r="AM64" s="45">
        <v>265892.91418433102</v>
      </c>
      <c r="AN64" s="46">
        <v>332607.01452577446</v>
      </c>
      <c r="AO64" s="45">
        <v>54596.430375155614</v>
      </c>
      <c r="AP64" s="45">
        <v>306.20459969447461</v>
      </c>
      <c r="AQ64" s="45">
        <v>153.68448834857355</v>
      </c>
      <c r="AR64" s="45">
        <v>26072.712391545287</v>
      </c>
      <c r="AS64" s="46">
        <v>5480.6127567415233</v>
      </c>
      <c r="AT64" s="45">
        <v>27301.447448311956</v>
      </c>
      <c r="AU64" s="46">
        <v>50875.78374110235</v>
      </c>
      <c r="AV64" s="45">
        <v>12605.944285325822</v>
      </c>
      <c r="AW64" s="45">
        <v>7184.0295532354212</v>
      </c>
      <c r="AX64" s="45">
        <v>4913.0507895479932</v>
      </c>
      <c r="AY64" s="45">
        <v>38490.392917871643</v>
      </c>
      <c r="AZ64" s="45">
        <v>60142.48723848386</v>
      </c>
      <c r="BA64" s="46">
        <v>19194.590292234796</v>
      </c>
      <c r="BB64" s="45">
        <v>45684.363604916041</v>
      </c>
      <c r="BC64" s="45">
        <v>11067.419006496368</v>
      </c>
      <c r="BD64" s="46">
        <v>9273.2519462157197</v>
      </c>
      <c r="BE64" s="64">
        <v>895848.38312613522</v>
      </c>
      <c r="BF64" s="45">
        <v>63113.894792890322</v>
      </c>
      <c r="BG64" s="45">
        <v>55345.162276875708</v>
      </c>
      <c r="BH64" s="45">
        <v>17349.198068220179</v>
      </c>
      <c r="BI64" s="45">
        <v>5564.3559492952691</v>
      </c>
      <c r="BJ64" s="45">
        <v>70302.599506502636</v>
      </c>
      <c r="BK64" s="45">
        <v>14486.472313700078</v>
      </c>
      <c r="BL64" s="46">
        <v>154.31987313654363</v>
      </c>
      <c r="BM64" s="45">
        <v>12472.650782727582</v>
      </c>
      <c r="BN64" s="45">
        <v>4790.1411740700978</v>
      </c>
      <c r="BO64" s="45">
        <v>1718.7778993729612</v>
      </c>
      <c r="BP64" s="45">
        <v>4808.2731631009883</v>
      </c>
      <c r="BQ64" s="45">
        <v>9927.2492447023396</v>
      </c>
      <c r="BR64" s="45">
        <v>50048.296441183076</v>
      </c>
      <c r="BS64" s="72">
        <v>84872.268347133941</v>
      </c>
      <c r="BT64" s="72">
        <v>30835.487299760011</v>
      </c>
      <c r="BU64" s="45">
        <v>79112.523974885204</v>
      </c>
      <c r="BV64" s="45">
        <v>4245.077068124443</v>
      </c>
      <c r="BW64" s="46">
        <v>4000.095722372153</v>
      </c>
      <c r="BX64" s="45">
        <v>4179.8392768286649</v>
      </c>
      <c r="BY64" s="45">
        <v>1976.8286655056788</v>
      </c>
      <c r="BZ64" s="45">
        <v>57895.525471318193</v>
      </c>
      <c r="CA64" s="45">
        <v>9250.5693763277832</v>
      </c>
      <c r="CB64" s="122">
        <v>10388.548446749017</v>
      </c>
      <c r="CC64" s="45">
        <v>2002.5665915156476</v>
      </c>
      <c r="CD64" s="123">
        <v>11547.612699173013</v>
      </c>
      <c r="CE64" s="45">
        <v>0</v>
      </c>
      <c r="CF64" s="45">
        <v>0</v>
      </c>
      <c r="CG64" s="46">
        <v>0</v>
      </c>
      <c r="CH64" s="11"/>
      <c r="CI64" s="11"/>
      <c r="CJ64" s="44">
        <v>10258688</v>
      </c>
      <c r="CK64" s="45">
        <v>21427</v>
      </c>
      <c r="CL64" s="46">
        <v>68329</v>
      </c>
      <c r="CM64" s="45">
        <v>1048</v>
      </c>
      <c r="CN64" s="45">
        <v>0</v>
      </c>
      <c r="CO64" s="46">
        <v>0</v>
      </c>
      <c r="CP64" s="157">
        <v>78063</v>
      </c>
      <c r="CQ64" s="158">
        <f t="shared" si="10"/>
        <v>10427555</v>
      </c>
      <c r="CR64" s="159">
        <f t="shared" si="11"/>
        <v>13432114</v>
      </c>
      <c r="CS64" s="12"/>
      <c r="CT64" s="12"/>
    </row>
    <row r="65" spans="1:98" x14ac:dyDescent="0.2">
      <c r="A65" s="23" t="s">
        <v>61</v>
      </c>
      <c r="B65" s="94" t="s">
        <v>253</v>
      </c>
      <c r="C65" s="172">
        <f t="shared" si="9"/>
        <v>1405204</v>
      </c>
      <c r="D65" s="29">
        <v>24225.539132067839</v>
      </c>
      <c r="E65" s="30">
        <v>4686.4206057468709</v>
      </c>
      <c r="F65" s="30">
        <v>154.45001449229451</v>
      </c>
      <c r="G65" s="62">
        <v>2387.5526641456759</v>
      </c>
      <c r="H65" s="30">
        <v>33660.2906077917</v>
      </c>
      <c r="I65" s="30">
        <v>5999.2940947381467</v>
      </c>
      <c r="J65" s="30">
        <v>3658.328467663493</v>
      </c>
      <c r="K65" s="30">
        <v>1139.228238701563</v>
      </c>
      <c r="L65" s="30">
        <v>4712.062801780723</v>
      </c>
      <c r="M65" s="30">
        <v>5281.155240912296</v>
      </c>
      <c r="N65" s="30">
        <v>3173.7686598480759</v>
      </c>
      <c r="O65" s="30">
        <v>4953.5442566056936</v>
      </c>
      <c r="P65" s="30">
        <v>6666.0660457719659</v>
      </c>
      <c r="Q65" s="30">
        <v>1973.0132840816977</v>
      </c>
      <c r="R65" s="30">
        <v>8421.8126466516587</v>
      </c>
      <c r="S65" s="30">
        <v>9020.9412857904299</v>
      </c>
      <c r="T65" s="30">
        <v>7331.9740783481766</v>
      </c>
      <c r="U65" s="30">
        <v>33678.16494673289</v>
      </c>
      <c r="V65" s="30">
        <v>6894.9364085895277</v>
      </c>
      <c r="W65" s="30">
        <v>5340.007039039986</v>
      </c>
      <c r="X65" s="30">
        <v>21931.992617896725</v>
      </c>
      <c r="Y65" s="30">
        <v>32997.024007830114</v>
      </c>
      <c r="Z65" s="30">
        <v>1555.7939706917509</v>
      </c>
      <c r="AA65" s="30">
        <v>2418.4161490964266</v>
      </c>
      <c r="AB65" s="30">
        <v>3003.8044210471862</v>
      </c>
      <c r="AC65" s="31">
        <v>7940.2036522790449</v>
      </c>
      <c r="AD65" s="29">
        <v>32164.702610987682</v>
      </c>
      <c r="AE65" s="30">
        <v>1507.6071186977572</v>
      </c>
      <c r="AF65" s="30">
        <v>1541.1106593447216</v>
      </c>
      <c r="AG65" s="30">
        <v>4481.6416830784137</v>
      </c>
      <c r="AH65" s="31">
        <v>78.688197764171491</v>
      </c>
      <c r="AI65" s="30">
        <v>15913.804094334357</v>
      </c>
      <c r="AJ65" s="30">
        <v>22830.957862653511</v>
      </c>
      <c r="AK65" s="31">
        <v>24411.025550916751</v>
      </c>
      <c r="AL65" s="30">
        <v>16575.615263201991</v>
      </c>
      <c r="AM65" s="30">
        <v>151637.90834062072</v>
      </c>
      <c r="AN65" s="31">
        <v>139155.12441611275</v>
      </c>
      <c r="AO65" s="30">
        <v>33055.38905105814</v>
      </c>
      <c r="AP65" s="30">
        <v>140.28910162896958</v>
      </c>
      <c r="AQ65" s="30">
        <v>161.83335190637641</v>
      </c>
      <c r="AR65" s="30">
        <v>10514.603327063607</v>
      </c>
      <c r="AS65" s="31">
        <v>1978.0976247311648</v>
      </c>
      <c r="AT65" s="30">
        <v>6002.4168593033191</v>
      </c>
      <c r="AU65" s="31">
        <v>14683.856097053846</v>
      </c>
      <c r="AV65" s="30">
        <v>10421.892163714274</v>
      </c>
      <c r="AW65" s="30">
        <v>3143.1731098447763</v>
      </c>
      <c r="AX65" s="30">
        <v>1820.2627591224912</v>
      </c>
      <c r="AY65" s="30">
        <v>15689.543307325932</v>
      </c>
      <c r="AZ65" s="30">
        <v>56505.384227795017</v>
      </c>
      <c r="BA65" s="31">
        <v>14786.347345303171</v>
      </c>
      <c r="BB65" s="30">
        <v>25606.786030679352</v>
      </c>
      <c r="BC65" s="30">
        <v>9422.5066669108364</v>
      </c>
      <c r="BD65" s="31">
        <v>7813.2740042054684</v>
      </c>
      <c r="BE65" s="62">
        <v>74880.309515894041</v>
      </c>
      <c r="BF65" s="30">
        <v>166773.67354096327</v>
      </c>
      <c r="BG65" s="30">
        <v>37531.619478812507</v>
      </c>
      <c r="BH65" s="30">
        <v>11833.007609032866</v>
      </c>
      <c r="BI65" s="30">
        <v>4585.004242643623</v>
      </c>
      <c r="BJ65" s="30">
        <v>22935.394958972924</v>
      </c>
      <c r="BK65" s="30">
        <v>8271.7858507841265</v>
      </c>
      <c r="BL65" s="31">
        <v>473.22691274231988</v>
      </c>
      <c r="BM65" s="30">
        <v>9040.9794370390991</v>
      </c>
      <c r="BN65" s="30">
        <v>3457.9785112291243</v>
      </c>
      <c r="BO65" s="30">
        <v>1193.646201632456</v>
      </c>
      <c r="BP65" s="30">
        <v>3056.2475839349618</v>
      </c>
      <c r="BQ65" s="30">
        <v>5849.4916741558563</v>
      </c>
      <c r="BR65" s="30">
        <v>37100.596095698587</v>
      </c>
      <c r="BS65" s="70">
        <v>87722.622328079684</v>
      </c>
      <c r="BT65" s="70">
        <v>9717.5573951212573</v>
      </c>
      <c r="BU65" s="30">
        <v>21351.05862557868</v>
      </c>
      <c r="BV65" s="30">
        <v>1158.44746290479</v>
      </c>
      <c r="BW65" s="31">
        <v>5727.9538015483477</v>
      </c>
      <c r="BX65" s="30">
        <v>1458.6677873768099</v>
      </c>
      <c r="BY65" s="30">
        <v>714.04790426487193</v>
      </c>
      <c r="BZ65" s="30">
        <v>11570.147608541027</v>
      </c>
      <c r="CA65" s="30">
        <v>2881.5717186826228</v>
      </c>
      <c r="CB65" s="118">
        <v>2831.4207167154582</v>
      </c>
      <c r="CC65" s="30">
        <v>1197.7591276643859</v>
      </c>
      <c r="CD65" s="119">
        <v>6640.1577462848018</v>
      </c>
      <c r="CE65" s="30">
        <v>0</v>
      </c>
      <c r="CF65" s="30">
        <v>0</v>
      </c>
      <c r="CG65" s="31">
        <v>0</v>
      </c>
      <c r="CH65" s="11"/>
      <c r="CI65" s="11"/>
      <c r="CJ65" s="29">
        <v>24125</v>
      </c>
      <c r="CK65" s="30">
        <v>444</v>
      </c>
      <c r="CL65" s="31">
        <v>0</v>
      </c>
      <c r="CM65" s="30">
        <v>0</v>
      </c>
      <c r="CN65" s="30">
        <v>18908</v>
      </c>
      <c r="CO65" s="31">
        <v>0</v>
      </c>
      <c r="CP65" s="151">
        <v>711195</v>
      </c>
      <c r="CQ65" s="152">
        <f t="shared" si="10"/>
        <v>754672</v>
      </c>
      <c r="CR65" s="153">
        <f t="shared" si="11"/>
        <v>2159876</v>
      </c>
      <c r="CS65" s="12"/>
      <c r="CT65" s="12"/>
    </row>
    <row r="66" spans="1:98" x14ac:dyDescent="0.2">
      <c r="A66" s="23" t="s">
        <v>62</v>
      </c>
      <c r="B66" s="94" t="s">
        <v>254</v>
      </c>
      <c r="C66" s="172">
        <f t="shared" si="9"/>
        <v>2058178.0000000002</v>
      </c>
      <c r="D66" s="29">
        <v>29403.325321176482</v>
      </c>
      <c r="E66" s="30">
        <v>1364.1211033994894</v>
      </c>
      <c r="F66" s="30">
        <v>97.454870854534221</v>
      </c>
      <c r="G66" s="62">
        <v>3197.3182684966955</v>
      </c>
      <c r="H66" s="30">
        <v>77318.055583737063</v>
      </c>
      <c r="I66" s="30">
        <v>4627.4614630114284</v>
      </c>
      <c r="J66" s="30">
        <v>4368.7055396566484</v>
      </c>
      <c r="K66" s="30">
        <v>1897.4143979791647</v>
      </c>
      <c r="L66" s="30">
        <v>3767.8100798616538</v>
      </c>
      <c r="M66" s="30">
        <v>16821.837089338776</v>
      </c>
      <c r="N66" s="30">
        <v>2233.4655178830221</v>
      </c>
      <c r="O66" s="30">
        <v>3601.0714659556943</v>
      </c>
      <c r="P66" s="30">
        <v>11995.70942616992</v>
      </c>
      <c r="Q66" s="30">
        <v>5032.7140191066064</v>
      </c>
      <c r="R66" s="30">
        <v>54968.952856521704</v>
      </c>
      <c r="S66" s="30">
        <v>17538.724383063844</v>
      </c>
      <c r="T66" s="30">
        <v>47518.595850902333</v>
      </c>
      <c r="U66" s="30">
        <v>46790.379974232448</v>
      </c>
      <c r="V66" s="30">
        <v>26443.477122349792</v>
      </c>
      <c r="W66" s="30">
        <v>13155.189376262681</v>
      </c>
      <c r="X66" s="30">
        <v>44091.648494805551</v>
      </c>
      <c r="Y66" s="30">
        <v>155646.50649404034</v>
      </c>
      <c r="Z66" s="30">
        <v>2117.789686474468</v>
      </c>
      <c r="AA66" s="30">
        <v>2695.3232621977941</v>
      </c>
      <c r="AB66" s="30">
        <v>5551.8388076060828</v>
      </c>
      <c r="AC66" s="31">
        <v>10387.216059567187</v>
      </c>
      <c r="AD66" s="29">
        <v>56335.981836528314</v>
      </c>
      <c r="AE66" s="30">
        <v>426.73260955476741</v>
      </c>
      <c r="AF66" s="30">
        <v>302.13153976562586</v>
      </c>
      <c r="AG66" s="30">
        <v>8622.984546489628</v>
      </c>
      <c r="AH66" s="31">
        <v>161.86334666682444</v>
      </c>
      <c r="AI66" s="30">
        <v>25211.797780306915</v>
      </c>
      <c r="AJ66" s="30">
        <v>12044.297797286072</v>
      </c>
      <c r="AK66" s="31">
        <v>22960.784899984144</v>
      </c>
      <c r="AL66" s="30">
        <v>9503.0671521705699</v>
      </c>
      <c r="AM66" s="30">
        <v>234880.87849430821</v>
      </c>
      <c r="AN66" s="31">
        <v>144762.20060022632</v>
      </c>
      <c r="AO66" s="30">
        <v>21825.274284283125</v>
      </c>
      <c r="AP66" s="30">
        <v>54.813747236340021</v>
      </c>
      <c r="AQ66" s="30">
        <v>32.576053442458587</v>
      </c>
      <c r="AR66" s="30">
        <v>10860.474987422516</v>
      </c>
      <c r="AS66" s="31">
        <v>12912.60111487267</v>
      </c>
      <c r="AT66" s="30">
        <v>11517.343166220242</v>
      </c>
      <c r="AU66" s="31">
        <v>9128.2112637115843</v>
      </c>
      <c r="AV66" s="30">
        <v>10311.830749213768</v>
      </c>
      <c r="AW66" s="30">
        <v>1635.5557069965423</v>
      </c>
      <c r="AX66" s="30">
        <v>516.27840852697739</v>
      </c>
      <c r="AY66" s="30">
        <v>15392.849057254614</v>
      </c>
      <c r="AZ66" s="30">
        <v>44781.881037704057</v>
      </c>
      <c r="BA66" s="31">
        <v>26552.078512889002</v>
      </c>
      <c r="BB66" s="30">
        <v>22147.607631975079</v>
      </c>
      <c r="BC66" s="30">
        <v>5453.772396000737</v>
      </c>
      <c r="BD66" s="31">
        <v>13070.268379171655</v>
      </c>
      <c r="BE66" s="62">
        <v>102903.60684379566</v>
      </c>
      <c r="BF66" s="30">
        <v>71702.62358871469</v>
      </c>
      <c r="BG66" s="30">
        <v>268806.09748582833</v>
      </c>
      <c r="BH66" s="30">
        <v>21763.21064691378</v>
      </c>
      <c r="BI66" s="30">
        <v>6130.4129316084727</v>
      </c>
      <c r="BJ66" s="30">
        <v>61649.499973601822</v>
      </c>
      <c r="BK66" s="30">
        <v>13381.847661140751</v>
      </c>
      <c r="BL66" s="31">
        <v>35.78866750094241</v>
      </c>
      <c r="BM66" s="30">
        <v>9026.9390757682013</v>
      </c>
      <c r="BN66" s="30">
        <v>5849.0560702491975</v>
      </c>
      <c r="BO66" s="30">
        <v>2860.8048298026324</v>
      </c>
      <c r="BP66" s="30">
        <v>765.15689160712577</v>
      </c>
      <c r="BQ66" s="30">
        <v>7607.1331086156388</v>
      </c>
      <c r="BR66" s="30">
        <v>90851.655672617795</v>
      </c>
      <c r="BS66" s="70">
        <v>9515.0731906416095</v>
      </c>
      <c r="BT66" s="70">
        <v>6570.7544327922278</v>
      </c>
      <c r="BU66" s="30">
        <v>41979.114438049655</v>
      </c>
      <c r="BV66" s="30">
        <v>173.64626371951422</v>
      </c>
      <c r="BW66" s="31">
        <v>468.60539817381914</v>
      </c>
      <c r="BX66" s="30">
        <v>255.9355213642076</v>
      </c>
      <c r="BY66" s="30">
        <v>1767.9493698061033</v>
      </c>
      <c r="BZ66" s="30">
        <v>8810.5135343546353</v>
      </c>
      <c r="CA66" s="30">
        <v>1710.9433077455069</v>
      </c>
      <c r="CB66" s="118">
        <v>3460.9028970664322</v>
      </c>
      <c r="CC66" s="30">
        <v>1593.0616921258932</v>
      </c>
      <c r="CD66" s="119">
        <v>4499.4228915350723</v>
      </c>
      <c r="CE66" s="30">
        <v>0</v>
      </c>
      <c r="CF66" s="30">
        <v>0</v>
      </c>
      <c r="CG66" s="31">
        <v>0</v>
      </c>
      <c r="CH66" s="11"/>
      <c r="CI66" s="11"/>
      <c r="CJ66" s="29">
        <v>0</v>
      </c>
      <c r="CK66" s="30">
        <v>1674</v>
      </c>
      <c r="CL66" s="31">
        <v>5408</v>
      </c>
      <c r="CM66" s="30">
        <v>4007</v>
      </c>
      <c r="CN66" s="30">
        <v>33273</v>
      </c>
      <c r="CO66" s="31">
        <v>0</v>
      </c>
      <c r="CP66" s="151">
        <v>607020</v>
      </c>
      <c r="CQ66" s="152">
        <f t="shared" si="10"/>
        <v>651382</v>
      </c>
      <c r="CR66" s="153">
        <f t="shared" si="11"/>
        <v>2709560</v>
      </c>
      <c r="CS66" s="12"/>
      <c r="CT66" s="12"/>
    </row>
    <row r="67" spans="1:98" x14ac:dyDescent="0.2">
      <c r="A67" s="23" t="s">
        <v>63</v>
      </c>
      <c r="B67" s="94" t="s">
        <v>255</v>
      </c>
      <c r="C67" s="172">
        <f t="shared" si="9"/>
        <v>1965199.0000000002</v>
      </c>
      <c r="D67" s="29">
        <v>3641.9138737050998</v>
      </c>
      <c r="E67" s="30">
        <v>1137.4534038433198</v>
      </c>
      <c r="F67" s="30">
        <v>63.808595737507012</v>
      </c>
      <c r="G67" s="62">
        <v>2912.4504724326121</v>
      </c>
      <c r="H67" s="30">
        <v>17782.175807607491</v>
      </c>
      <c r="I67" s="30">
        <v>524.28083877159554</v>
      </c>
      <c r="J67" s="30">
        <v>407.22427934760606</v>
      </c>
      <c r="K67" s="30">
        <v>89.470772821822393</v>
      </c>
      <c r="L67" s="30">
        <v>1798.750055289122</v>
      </c>
      <c r="M67" s="30">
        <v>190.6742959765777</v>
      </c>
      <c r="N67" s="30">
        <v>167.31318825988708</v>
      </c>
      <c r="O67" s="30">
        <v>17116.677619732251</v>
      </c>
      <c r="P67" s="30">
        <v>9511.3112262322466</v>
      </c>
      <c r="Q67" s="30">
        <v>4936.6281410448746</v>
      </c>
      <c r="R67" s="30">
        <v>19791.553004950903</v>
      </c>
      <c r="S67" s="30">
        <v>11612.113203762838</v>
      </c>
      <c r="T67" s="30">
        <v>5961.9433554290945</v>
      </c>
      <c r="U67" s="30">
        <v>19115.036219611098</v>
      </c>
      <c r="V67" s="30">
        <v>4903.2984047565333</v>
      </c>
      <c r="W67" s="30">
        <v>42002.266708090137</v>
      </c>
      <c r="X67" s="30">
        <v>35745.845107661436</v>
      </c>
      <c r="Y67" s="30">
        <v>578795.35546914046</v>
      </c>
      <c r="Z67" s="30">
        <v>3360.9131872263033</v>
      </c>
      <c r="AA67" s="30">
        <v>2445.2099540734125</v>
      </c>
      <c r="AB67" s="30">
        <v>1283.3151516573955</v>
      </c>
      <c r="AC67" s="31">
        <v>11469.359659954145</v>
      </c>
      <c r="AD67" s="29">
        <v>96983.952923057775</v>
      </c>
      <c r="AE67" s="30">
        <v>9071.5561654649646</v>
      </c>
      <c r="AF67" s="30">
        <v>5659.4456669125457</v>
      </c>
      <c r="AG67" s="30">
        <v>6495.1025339428252</v>
      </c>
      <c r="AH67" s="31">
        <v>194.02785996096094</v>
      </c>
      <c r="AI67" s="30">
        <v>61876.032018248887</v>
      </c>
      <c r="AJ67" s="30">
        <v>93076.339396457159</v>
      </c>
      <c r="AK67" s="31">
        <v>56637.155057128191</v>
      </c>
      <c r="AL67" s="30">
        <v>1281.8652206078259</v>
      </c>
      <c r="AM67" s="30">
        <v>65129.587113761307</v>
      </c>
      <c r="AN67" s="31">
        <v>44626.360966545464</v>
      </c>
      <c r="AO67" s="30">
        <v>14634.471790623116</v>
      </c>
      <c r="AP67" s="30">
        <v>290.96731002949014</v>
      </c>
      <c r="AQ67" s="30">
        <v>4.4239423178838626</v>
      </c>
      <c r="AR67" s="30">
        <v>5624.196796745091</v>
      </c>
      <c r="AS67" s="31">
        <v>141.46033539453185</v>
      </c>
      <c r="AT67" s="30">
        <v>1275.7517058753913</v>
      </c>
      <c r="AU67" s="31">
        <v>2615.2722077573635</v>
      </c>
      <c r="AV67" s="30">
        <v>3105.0871254293879</v>
      </c>
      <c r="AW67" s="30">
        <v>133.54595657708325</v>
      </c>
      <c r="AX67" s="30">
        <v>48.450733069387582</v>
      </c>
      <c r="AY67" s="30">
        <v>3888.0646136381897</v>
      </c>
      <c r="AZ67" s="30">
        <v>47608.112083040869</v>
      </c>
      <c r="BA67" s="31">
        <v>11688.912130434497</v>
      </c>
      <c r="BB67" s="30">
        <v>1307.719571805171</v>
      </c>
      <c r="BC67" s="30">
        <v>79.153474451138436</v>
      </c>
      <c r="BD67" s="31">
        <v>1371.5616006900207</v>
      </c>
      <c r="BE67" s="62">
        <v>137322.06004518314</v>
      </c>
      <c r="BF67" s="30">
        <v>5600.0327289705347</v>
      </c>
      <c r="BG67" s="30">
        <v>11278.055888552835</v>
      </c>
      <c r="BH67" s="30">
        <v>385793.37431495037</v>
      </c>
      <c r="BI67" s="30">
        <v>10771.983593600242</v>
      </c>
      <c r="BJ67" s="30">
        <v>6196.3854820842198</v>
      </c>
      <c r="BK67" s="30">
        <v>12317.184708435107</v>
      </c>
      <c r="BL67" s="31">
        <v>7.7543665649335205</v>
      </c>
      <c r="BM67" s="30">
        <v>6548.6047383565092</v>
      </c>
      <c r="BN67" s="30">
        <v>5759.3749766562969</v>
      </c>
      <c r="BO67" s="30">
        <v>270.2574541344589</v>
      </c>
      <c r="BP67" s="30">
        <v>360.43124897988599</v>
      </c>
      <c r="BQ67" s="30">
        <v>1850.1736834315761</v>
      </c>
      <c r="BR67" s="30">
        <v>12202.090170080344</v>
      </c>
      <c r="BS67" s="70">
        <v>24713.508173951424</v>
      </c>
      <c r="BT67" s="70">
        <v>3586.8000326941174</v>
      </c>
      <c r="BU67" s="30">
        <v>4035.1533203691433</v>
      </c>
      <c r="BV67" s="30">
        <v>379.87282850873095</v>
      </c>
      <c r="BW67" s="31">
        <v>271.79988611350325</v>
      </c>
      <c r="BX67" s="30">
        <v>120.04296664284215</v>
      </c>
      <c r="BY67" s="30">
        <v>949.54809760323963</v>
      </c>
      <c r="BZ67" s="30">
        <v>555.63025508755891</v>
      </c>
      <c r="CA67" s="30">
        <v>1647.7193864397427</v>
      </c>
      <c r="CB67" s="118">
        <v>451.36216298487545</v>
      </c>
      <c r="CC67" s="30">
        <v>158.63704218492799</v>
      </c>
      <c r="CD67" s="119">
        <v>436.24415035699604</v>
      </c>
      <c r="CE67" s="30">
        <v>0</v>
      </c>
      <c r="CF67" s="30">
        <v>0</v>
      </c>
      <c r="CG67" s="31">
        <v>0</v>
      </c>
      <c r="CH67" s="11"/>
      <c r="CI67" s="11"/>
      <c r="CJ67" s="29">
        <v>117088</v>
      </c>
      <c r="CK67" s="30">
        <v>40037</v>
      </c>
      <c r="CL67" s="31">
        <v>11277</v>
      </c>
      <c r="CM67" s="30">
        <v>0</v>
      </c>
      <c r="CN67" s="30">
        <v>193</v>
      </c>
      <c r="CO67" s="31">
        <v>0</v>
      </c>
      <c r="CP67" s="151">
        <v>136076</v>
      </c>
      <c r="CQ67" s="152">
        <f t="shared" si="10"/>
        <v>304671</v>
      </c>
      <c r="CR67" s="153">
        <f t="shared" si="11"/>
        <v>2269870</v>
      </c>
      <c r="CS67" s="12"/>
      <c r="CT67" s="12"/>
    </row>
    <row r="68" spans="1:98" x14ac:dyDescent="0.2">
      <c r="A68" s="23" t="s">
        <v>64</v>
      </c>
      <c r="B68" s="94" t="s">
        <v>256</v>
      </c>
      <c r="C68" s="172">
        <f t="shared" si="9"/>
        <v>15085</v>
      </c>
      <c r="D68" s="29">
        <v>37.757981169882463</v>
      </c>
      <c r="E68" s="30">
        <v>11.587833072966054</v>
      </c>
      <c r="F68" s="30">
        <v>40.169442911840932</v>
      </c>
      <c r="G68" s="62">
        <v>2.6145453707954842</v>
      </c>
      <c r="H68" s="30">
        <v>105.99801677133668</v>
      </c>
      <c r="I68" s="30">
        <v>2.9699621822077411</v>
      </c>
      <c r="J68" s="30">
        <v>1.5060522153937912</v>
      </c>
      <c r="K68" s="30">
        <v>8.2750373837692084E-2</v>
      </c>
      <c r="L68" s="30">
        <v>2.5452058261339561</v>
      </c>
      <c r="M68" s="30">
        <v>27.008366476293489</v>
      </c>
      <c r="N68" s="30">
        <v>14.398591262038828</v>
      </c>
      <c r="O68" s="30">
        <v>25.69550629768132</v>
      </c>
      <c r="P68" s="30">
        <v>331.74658744239127</v>
      </c>
      <c r="Q68" s="30">
        <v>80.243887637785676</v>
      </c>
      <c r="R68" s="30">
        <v>39.117193313209405</v>
      </c>
      <c r="S68" s="30">
        <v>18.809836912105855</v>
      </c>
      <c r="T68" s="30">
        <v>67.277749882433426</v>
      </c>
      <c r="U68" s="30">
        <v>363.29430417008496</v>
      </c>
      <c r="V68" s="30">
        <v>16.91007774065546</v>
      </c>
      <c r="W68" s="30">
        <v>51.519500039911073</v>
      </c>
      <c r="X68" s="30">
        <v>128.04002323621495</v>
      </c>
      <c r="Y68" s="30">
        <v>1320.4348403338961</v>
      </c>
      <c r="Z68" s="30">
        <v>1.1082598759376123</v>
      </c>
      <c r="AA68" s="30">
        <v>11.840831145475136</v>
      </c>
      <c r="AB68" s="30">
        <v>6.8776053895844615</v>
      </c>
      <c r="AC68" s="31">
        <v>79.307146748315063</v>
      </c>
      <c r="AD68" s="29">
        <v>74.799212041917897</v>
      </c>
      <c r="AE68" s="30">
        <v>9.9975788205215697</v>
      </c>
      <c r="AF68" s="30">
        <v>12.125323501119457</v>
      </c>
      <c r="AG68" s="30">
        <v>67.35752107473175</v>
      </c>
      <c r="AH68" s="31">
        <v>0.27130515675571293</v>
      </c>
      <c r="AI68" s="30">
        <v>10.56000160633956</v>
      </c>
      <c r="AJ68" s="30">
        <v>1.1115548808260793</v>
      </c>
      <c r="AK68" s="31">
        <v>42.093152351800313</v>
      </c>
      <c r="AL68" s="30">
        <v>6.749197580828012</v>
      </c>
      <c r="AM68" s="30">
        <v>376.53099912743949</v>
      </c>
      <c r="AN68" s="31">
        <v>74.243824799378416</v>
      </c>
      <c r="AO68" s="30">
        <v>37.610783456736698</v>
      </c>
      <c r="AP68" s="30">
        <v>2.4942566992680285E-2</v>
      </c>
      <c r="AQ68" s="30">
        <v>3.924280821340167</v>
      </c>
      <c r="AR68" s="30">
        <v>3.9079412094628854</v>
      </c>
      <c r="AS68" s="31">
        <v>10.752259794223143</v>
      </c>
      <c r="AT68" s="30">
        <v>51.739774573651971</v>
      </c>
      <c r="AU68" s="31">
        <v>71.689982338621832</v>
      </c>
      <c r="AV68" s="30">
        <v>181.45629095826126</v>
      </c>
      <c r="AW68" s="30">
        <v>7.8876158522696924</v>
      </c>
      <c r="AX68" s="30">
        <v>3.7514430922288375</v>
      </c>
      <c r="AY68" s="30">
        <v>16.145721418457587</v>
      </c>
      <c r="AZ68" s="30">
        <v>167.45434572068001</v>
      </c>
      <c r="BA68" s="31">
        <v>57.810863837048835</v>
      </c>
      <c r="BB68" s="30">
        <v>2.4005041314016022</v>
      </c>
      <c r="BC68" s="30">
        <v>9.586145140696372</v>
      </c>
      <c r="BD68" s="31">
        <v>9.2246084015808005</v>
      </c>
      <c r="BE68" s="62">
        <v>132.97165312580691</v>
      </c>
      <c r="BF68" s="30">
        <v>43.943561378673039</v>
      </c>
      <c r="BG68" s="30">
        <v>120.07591974631207</v>
      </c>
      <c r="BH68" s="30">
        <v>394.90269023938572</v>
      </c>
      <c r="BI68" s="30">
        <v>6444.8824486035155</v>
      </c>
      <c r="BJ68" s="30">
        <v>31.578558199633129</v>
      </c>
      <c r="BK68" s="30">
        <v>62.932996972490649</v>
      </c>
      <c r="BL68" s="31">
        <v>4.1820605089556686</v>
      </c>
      <c r="BM68" s="30">
        <v>8.2770138752414457</v>
      </c>
      <c r="BN68" s="30">
        <v>2.4456603977604865</v>
      </c>
      <c r="BO68" s="30">
        <v>25.060006835973933</v>
      </c>
      <c r="BP68" s="30">
        <v>1.9552667003134259</v>
      </c>
      <c r="BQ68" s="30">
        <v>4.3485118301308958</v>
      </c>
      <c r="BR68" s="30">
        <v>64.581865116426172</v>
      </c>
      <c r="BS68" s="70">
        <v>798.95851932461483</v>
      </c>
      <c r="BT68" s="70">
        <v>167.35096372535247</v>
      </c>
      <c r="BU68" s="30">
        <v>61.773742675460852</v>
      </c>
      <c r="BV68" s="30">
        <v>27.394358622190104</v>
      </c>
      <c r="BW68" s="31">
        <v>19.344461288570319</v>
      </c>
      <c r="BX68" s="30">
        <v>23.980200216239385</v>
      </c>
      <c r="BY68" s="30">
        <v>685.57605465248707</v>
      </c>
      <c r="BZ68" s="30">
        <v>6.732955474631469E-2</v>
      </c>
      <c r="CA68" s="30">
        <v>35.366035289300299</v>
      </c>
      <c r="CB68" s="118">
        <v>1810.1260242185949</v>
      </c>
      <c r="CC68" s="30">
        <v>4.1799393782073908</v>
      </c>
      <c r="CD68" s="119">
        <v>8.6748854698953437</v>
      </c>
      <c r="CE68" s="30">
        <v>0</v>
      </c>
      <c r="CF68" s="30">
        <v>0</v>
      </c>
      <c r="CG68" s="31">
        <v>0</v>
      </c>
      <c r="CH68" s="11"/>
      <c r="CI68" s="11"/>
      <c r="CJ68" s="29">
        <v>0</v>
      </c>
      <c r="CK68" s="30">
        <v>73896</v>
      </c>
      <c r="CL68" s="31">
        <v>10911</v>
      </c>
      <c r="CM68" s="30">
        <v>619655</v>
      </c>
      <c r="CN68" s="30">
        <v>1375</v>
      </c>
      <c r="CO68" s="31">
        <v>0</v>
      </c>
      <c r="CP68" s="151">
        <v>93151</v>
      </c>
      <c r="CQ68" s="152">
        <f t="shared" si="10"/>
        <v>798988</v>
      </c>
      <c r="CR68" s="153">
        <f t="shared" si="11"/>
        <v>814073</v>
      </c>
      <c r="CS68" s="12"/>
      <c r="CT68" s="12"/>
    </row>
    <row r="69" spans="1:98" x14ac:dyDescent="0.2">
      <c r="A69" s="23" t="s">
        <v>65</v>
      </c>
      <c r="B69" s="94" t="s">
        <v>257</v>
      </c>
      <c r="C69" s="172">
        <f t="shared" si="9"/>
        <v>1718275.0000000005</v>
      </c>
      <c r="D69" s="29">
        <v>6916.7800123642146</v>
      </c>
      <c r="E69" s="30">
        <v>1083.26122255725</v>
      </c>
      <c r="F69" s="30">
        <v>118.81215525040388</v>
      </c>
      <c r="G69" s="62">
        <v>1111.7416910767895</v>
      </c>
      <c r="H69" s="30">
        <v>121929.12575383425</v>
      </c>
      <c r="I69" s="30">
        <v>6849.7050011364572</v>
      </c>
      <c r="J69" s="30">
        <v>1448.5058501821422</v>
      </c>
      <c r="K69" s="30">
        <v>311.04228575899418</v>
      </c>
      <c r="L69" s="30">
        <v>4311.6831746952166</v>
      </c>
      <c r="M69" s="30">
        <v>7990.5305999763204</v>
      </c>
      <c r="N69" s="30">
        <v>2940.884680097683</v>
      </c>
      <c r="O69" s="30">
        <v>3713.7163048685743</v>
      </c>
      <c r="P69" s="30">
        <v>4750.0274157701615</v>
      </c>
      <c r="Q69" s="30">
        <v>3251.4956035119717</v>
      </c>
      <c r="R69" s="30">
        <v>4151.82681809519</v>
      </c>
      <c r="S69" s="30">
        <v>5586.2920887244409</v>
      </c>
      <c r="T69" s="30">
        <v>5393.7035652802588</v>
      </c>
      <c r="U69" s="30">
        <v>13017.836622718543</v>
      </c>
      <c r="V69" s="30">
        <v>5487.6996619334113</v>
      </c>
      <c r="W69" s="30">
        <v>3237.2769923322194</v>
      </c>
      <c r="X69" s="30">
        <v>5829.8734652049307</v>
      </c>
      <c r="Y69" s="30">
        <v>3509.1896781665814</v>
      </c>
      <c r="Z69" s="30">
        <v>630.61667030988986</v>
      </c>
      <c r="AA69" s="30">
        <v>2359.3908185088535</v>
      </c>
      <c r="AB69" s="30">
        <v>3371.6548644524773</v>
      </c>
      <c r="AC69" s="31">
        <v>8159.215650953025</v>
      </c>
      <c r="AD69" s="29">
        <v>11152.111473922831</v>
      </c>
      <c r="AE69" s="30">
        <v>337.68978257435958</v>
      </c>
      <c r="AF69" s="30">
        <v>294.88321720067398</v>
      </c>
      <c r="AG69" s="30">
        <v>2935.4223395094973</v>
      </c>
      <c r="AH69" s="31">
        <v>15.262972847591097</v>
      </c>
      <c r="AI69" s="30">
        <v>8969.854197021632</v>
      </c>
      <c r="AJ69" s="30">
        <v>3830.3610059607108</v>
      </c>
      <c r="AK69" s="31">
        <v>20378.40453343742</v>
      </c>
      <c r="AL69" s="30">
        <v>21044.251149176263</v>
      </c>
      <c r="AM69" s="30">
        <v>274163.86018729175</v>
      </c>
      <c r="AN69" s="31">
        <v>168091.36637293897</v>
      </c>
      <c r="AO69" s="30">
        <v>17968.197816908443</v>
      </c>
      <c r="AP69" s="30">
        <v>74.58922278508642</v>
      </c>
      <c r="AQ69" s="30">
        <v>112.60721092564997</v>
      </c>
      <c r="AR69" s="30">
        <v>8283.5977759339512</v>
      </c>
      <c r="AS69" s="31">
        <v>4347.9883837898533</v>
      </c>
      <c r="AT69" s="30">
        <v>12564.660236242818</v>
      </c>
      <c r="AU69" s="31">
        <v>21836.608519529404</v>
      </c>
      <c r="AV69" s="30">
        <v>19791.425237590422</v>
      </c>
      <c r="AW69" s="30">
        <v>4938.0693843430463</v>
      </c>
      <c r="AX69" s="30">
        <v>2882.2938308711055</v>
      </c>
      <c r="AY69" s="30">
        <v>37478.863259692567</v>
      </c>
      <c r="AZ69" s="30">
        <v>33817.932141749778</v>
      </c>
      <c r="BA69" s="31">
        <v>13233.458047059601</v>
      </c>
      <c r="BB69" s="30">
        <v>30113.666901701108</v>
      </c>
      <c r="BC69" s="30">
        <v>15294.657825499109</v>
      </c>
      <c r="BD69" s="31">
        <v>14119.785258473039</v>
      </c>
      <c r="BE69" s="62">
        <v>52547.531944178823</v>
      </c>
      <c r="BF69" s="30">
        <v>16397.494422037591</v>
      </c>
      <c r="BG69" s="30">
        <v>45309.887488135799</v>
      </c>
      <c r="BH69" s="30">
        <v>20185.911300409891</v>
      </c>
      <c r="BI69" s="30">
        <v>3961.1290222172111</v>
      </c>
      <c r="BJ69" s="30">
        <v>377196.23254196916</v>
      </c>
      <c r="BK69" s="30">
        <v>21796.759085916659</v>
      </c>
      <c r="BL69" s="31">
        <v>17.181371210348949</v>
      </c>
      <c r="BM69" s="30">
        <v>20436.717964995041</v>
      </c>
      <c r="BN69" s="30">
        <v>8665.0683308306616</v>
      </c>
      <c r="BO69" s="30">
        <v>2464.5206682718417</v>
      </c>
      <c r="BP69" s="30">
        <v>2577.2458102401483</v>
      </c>
      <c r="BQ69" s="30">
        <v>3511.7750386416274</v>
      </c>
      <c r="BR69" s="30">
        <v>71214.859049762032</v>
      </c>
      <c r="BS69" s="70">
        <v>14686.140590870586</v>
      </c>
      <c r="BT69" s="70">
        <v>4750.3175614005431</v>
      </c>
      <c r="BU69" s="30">
        <v>7327.6358702757252</v>
      </c>
      <c r="BV69" s="30">
        <v>118.06974982321159</v>
      </c>
      <c r="BW69" s="31">
        <v>908.1943549839209</v>
      </c>
      <c r="BX69" s="30">
        <v>3584.2062608661099</v>
      </c>
      <c r="BY69" s="30">
        <v>243.70277911342262</v>
      </c>
      <c r="BZ69" s="30">
        <v>41464.848756203937</v>
      </c>
      <c r="CA69" s="30">
        <v>16257.708070983299</v>
      </c>
      <c r="CB69" s="118">
        <v>4184.7044088092525</v>
      </c>
      <c r="CC69" s="30">
        <v>725.12882260306287</v>
      </c>
      <c r="CD69" s="119">
        <v>2208.2718025134172</v>
      </c>
      <c r="CE69" s="30">
        <v>0</v>
      </c>
      <c r="CF69" s="30">
        <v>0</v>
      </c>
      <c r="CG69" s="31">
        <v>0</v>
      </c>
      <c r="CH69" s="11"/>
      <c r="CI69" s="11"/>
      <c r="CJ69" s="29">
        <v>0</v>
      </c>
      <c r="CK69" s="30">
        <v>0</v>
      </c>
      <c r="CL69" s="31">
        <v>0</v>
      </c>
      <c r="CM69" s="30">
        <v>0</v>
      </c>
      <c r="CN69" s="30">
        <v>53717</v>
      </c>
      <c r="CO69" s="31">
        <v>0</v>
      </c>
      <c r="CP69" s="151">
        <v>184213</v>
      </c>
      <c r="CQ69" s="152">
        <f t="shared" si="10"/>
        <v>237930</v>
      </c>
      <c r="CR69" s="153">
        <f t="shared" si="11"/>
        <v>1956205.0000000005</v>
      </c>
      <c r="CS69" s="12"/>
      <c r="CT69" s="12"/>
    </row>
    <row r="70" spans="1:98" x14ac:dyDescent="0.2">
      <c r="A70" s="23" t="s">
        <v>66</v>
      </c>
      <c r="B70" s="94" t="s">
        <v>258</v>
      </c>
      <c r="C70" s="172">
        <f t="shared" ref="C70:C92" si="12">SUM(D70:CG70)</f>
        <v>669428</v>
      </c>
      <c r="D70" s="29">
        <v>6159.0464061521388</v>
      </c>
      <c r="E70" s="30">
        <v>311.19349309276561</v>
      </c>
      <c r="F70" s="30">
        <v>106.81832896794798</v>
      </c>
      <c r="G70" s="62">
        <v>350.63856573167686</v>
      </c>
      <c r="H70" s="30">
        <v>5533.4060237245649</v>
      </c>
      <c r="I70" s="30">
        <v>1222.3123341036194</v>
      </c>
      <c r="J70" s="30">
        <v>319.39716341125688</v>
      </c>
      <c r="K70" s="30">
        <v>128.28429161214819</v>
      </c>
      <c r="L70" s="30">
        <v>1076.1637413506151</v>
      </c>
      <c r="M70" s="30">
        <v>3083.1436057056326</v>
      </c>
      <c r="N70" s="30">
        <v>335.4036002934364</v>
      </c>
      <c r="O70" s="30">
        <v>2624.1101100749192</v>
      </c>
      <c r="P70" s="30">
        <v>6116.527727164852</v>
      </c>
      <c r="Q70" s="30">
        <v>2013.0305548860711</v>
      </c>
      <c r="R70" s="30">
        <v>36300.352903464867</v>
      </c>
      <c r="S70" s="30">
        <v>3506.3757130991398</v>
      </c>
      <c r="T70" s="30">
        <v>10487.119589244256</v>
      </c>
      <c r="U70" s="30">
        <v>8623.9575620647447</v>
      </c>
      <c r="V70" s="30">
        <v>47413.560128052188</v>
      </c>
      <c r="W70" s="30">
        <v>16308.642752453979</v>
      </c>
      <c r="X70" s="30">
        <v>17801.227283444267</v>
      </c>
      <c r="Y70" s="30">
        <v>20844.357372976094</v>
      </c>
      <c r="Z70" s="30">
        <v>2289.0464599768984</v>
      </c>
      <c r="AA70" s="30">
        <v>1090.5935250487557</v>
      </c>
      <c r="AB70" s="30">
        <v>1307.8761973561695</v>
      </c>
      <c r="AC70" s="31">
        <v>2971.793063096422</v>
      </c>
      <c r="AD70" s="29">
        <v>37317.134464913383</v>
      </c>
      <c r="AE70" s="30">
        <v>536.63266815289307</v>
      </c>
      <c r="AF70" s="30">
        <v>341.55084298595887</v>
      </c>
      <c r="AG70" s="30">
        <v>2158.6161419438499</v>
      </c>
      <c r="AH70" s="31">
        <v>17.854695694453639</v>
      </c>
      <c r="AI70" s="30">
        <v>9254.4125633090589</v>
      </c>
      <c r="AJ70" s="30">
        <v>2234.7466222521234</v>
      </c>
      <c r="AK70" s="31">
        <v>5559.1159869957792</v>
      </c>
      <c r="AL70" s="30">
        <v>1228.8261164004468</v>
      </c>
      <c r="AM70" s="30">
        <v>61985.197548493015</v>
      </c>
      <c r="AN70" s="31">
        <v>37362.295484208975</v>
      </c>
      <c r="AO70" s="30">
        <v>5943.7619125175333</v>
      </c>
      <c r="AP70" s="30">
        <v>14.23617571442141</v>
      </c>
      <c r="AQ70" s="30">
        <v>14.585350159220654</v>
      </c>
      <c r="AR70" s="30">
        <v>2433.2987921916365</v>
      </c>
      <c r="AS70" s="31">
        <v>238.11725931303016</v>
      </c>
      <c r="AT70" s="30">
        <v>940.13893410859384</v>
      </c>
      <c r="AU70" s="31">
        <v>1401.0795984235729</v>
      </c>
      <c r="AV70" s="30">
        <v>4678.3182062175392</v>
      </c>
      <c r="AW70" s="30">
        <v>1351.1816063726994</v>
      </c>
      <c r="AX70" s="30">
        <v>309.32393909839311</v>
      </c>
      <c r="AY70" s="30">
        <v>8249.736641169151</v>
      </c>
      <c r="AZ70" s="30">
        <v>13940.145851130936</v>
      </c>
      <c r="BA70" s="31">
        <v>2620.2176939227493</v>
      </c>
      <c r="BB70" s="30">
        <v>5997.5243451364177</v>
      </c>
      <c r="BC70" s="30">
        <v>1656.2785113862928</v>
      </c>
      <c r="BD70" s="31">
        <v>959.89361654805066</v>
      </c>
      <c r="BE70" s="62">
        <v>32423.787131286233</v>
      </c>
      <c r="BF70" s="30">
        <v>15081.702274274723</v>
      </c>
      <c r="BG70" s="30">
        <v>12097.692732997628</v>
      </c>
      <c r="BH70" s="30">
        <v>17347.226501888144</v>
      </c>
      <c r="BI70" s="30">
        <v>17865.857415741844</v>
      </c>
      <c r="BJ70" s="30">
        <v>10146.396128918659</v>
      </c>
      <c r="BK70" s="30">
        <v>106321.43458494221</v>
      </c>
      <c r="BL70" s="31">
        <v>23.923354679955168</v>
      </c>
      <c r="BM70" s="30">
        <v>3419.9533189486665</v>
      </c>
      <c r="BN70" s="30">
        <v>595.40646901748687</v>
      </c>
      <c r="BO70" s="30">
        <v>249.26591119592536</v>
      </c>
      <c r="BP70" s="30">
        <v>83.879143825802956</v>
      </c>
      <c r="BQ70" s="30">
        <v>2002.1086965850304</v>
      </c>
      <c r="BR70" s="30">
        <v>5978.9790149480577</v>
      </c>
      <c r="BS70" s="70">
        <v>11240.430265873743</v>
      </c>
      <c r="BT70" s="70">
        <v>5781.6620561060481</v>
      </c>
      <c r="BU70" s="30">
        <v>7440.184185852303</v>
      </c>
      <c r="BV70" s="30">
        <v>753.62178171803953</v>
      </c>
      <c r="BW70" s="31">
        <v>94.998682938337055</v>
      </c>
      <c r="BX70" s="30">
        <v>1910.1622445173587</v>
      </c>
      <c r="BY70" s="30">
        <v>642.85611067567527</v>
      </c>
      <c r="BZ70" s="30">
        <v>3961.9871379235665</v>
      </c>
      <c r="CA70" s="30">
        <v>928.74144093785071</v>
      </c>
      <c r="CB70" s="118">
        <v>4640.3283916846449</v>
      </c>
      <c r="CC70" s="30">
        <v>152.8206076898488</v>
      </c>
      <c r="CD70" s="119">
        <v>1173.9943495226025</v>
      </c>
      <c r="CE70" s="30">
        <v>0</v>
      </c>
      <c r="CF70" s="30">
        <v>0</v>
      </c>
      <c r="CG70" s="31">
        <v>0</v>
      </c>
      <c r="CH70" s="11"/>
      <c r="CI70" s="11"/>
      <c r="CJ70" s="29">
        <v>67769</v>
      </c>
      <c r="CK70" s="30">
        <v>22930</v>
      </c>
      <c r="CL70" s="31">
        <v>8263</v>
      </c>
      <c r="CM70" s="30">
        <v>0</v>
      </c>
      <c r="CN70" s="30">
        <v>79694</v>
      </c>
      <c r="CO70" s="31">
        <v>0</v>
      </c>
      <c r="CP70" s="151">
        <v>258622</v>
      </c>
      <c r="CQ70" s="152">
        <f t="shared" ref="CQ70:CQ97" si="13">SUM(CJ70:CP70)</f>
        <v>437278</v>
      </c>
      <c r="CR70" s="153">
        <f t="shared" ref="CR70:CR97" si="14">CQ70+C70</f>
        <v>1106706</v>
      </c>
      <c r="CS70" s="12"/>
      <c r="CT70" s="12"/>
    </row>
    <row r="71" spans="1:98" x14ac:dyDescent="0.2">
      <c r="A71" s="23" t="s">
        <v>67</v>
      </c>
      <c r="B71" s="94" t="s">
        <v>259</v>
      </c>
      <c r="C71" s="172">
        <f t="shared" si="12"/>
        <v>6074</v>
      </c>
      <c r="D71" s="29">
        <v>1598.3082137628776</v>
      </c>
      <c r="E71" s="30">
        <v>12.403185968328579</v>
      </c>
      <c r="F71" s="30">
        <v>2.0813537419670363</v>
      </c>
      <c r="G71" s="62">
        <v>3.3504497342774235</v>
      </c>
      <c r="H71" s="30">
        <v>426.17647430697627</v>
      </c>
      <c r="I71" s="30">
        <v>0.75204240541144318</v>
      </c>
      <c r="J71" s="30">
        <v>0.74115783218944209</v>
      </c>
      <c r="K71" s="30">
        <v>8.5051195219309345E-2</v>
      </c>
      <c r="L71" s="30">
        <v>2.4790400935838699</v>
      </c>
      <c r="M71" s="30">
        <v>1.4361217609814103</v>
      </c>
      <c r="N71" s="30">
        <v>0.7411915116452672</v>
      </c>
      <c r="O71" s="30">
        <v>1.3482745846325952</v>
      </c>
      <c r="P71" s="30">
        <v>4.3229633592403358</v>
      </c>
      <c r="Q71" s="30">
        <v>1.7584677830171287</v>
      </c>
      <c r="R71" s="30">
        <v>1.4823993641566389</v>
      </c>
      <c r="S71" s="30">
        <v>0.94124726530282898</v>
      </c>
      <c r="T71" s="30">
        <v>1.8191252937383375</v>
      </c>
      <c r="U71" s="30">
        <v>13.667069018927565</v>
      </c>
      <c r="V71" s="30">
        <v>3.6659405144949662</v>
      </c>
      <c r="W71" s="30">
        <v>1.1599963667994189</v>
      </c>
      <c r="X71" s="30">
        <v>5.3956941158450968</v>
      </c>
      <c r="Y71" s="30">
        <v>1.7698351597195774</v>
      </c>
      <c r="Z71" s="30">
        <v>0.15836473109272817</v>
      </c>
      <c r="AA71" s="30">
        <v>0.98090680739725111</v>
      </c>
      <c r="AB71" s="30">
        <v>0.96150566368901624</v>
      </c>
      <c r="AC71" s="31">
        <v>5.5264140395057568</v>
      </c>
      <c r="AD71" s="29">
        <v>8.0616748677528225</v>
      </c>
      <c r="AE71" s="30">
        <v>0.25906562799399863</v>
      </c>
      <c r="AF71" s="30">
        <v>0.26728705549285575</v>
      </c>
      <c r="AG71" s="30">
        <v>12.118302942019483</v>
      </c>
      <c r="AH71" s="31">
        <v>0.13048563808287506</v>
      </c>
      <c r="AI71" s="30">
        <v>6.7351654606142581</v>
      </c>
      <c r="AJ71" s="30">
        <v>2.0566657170439293</v>
      </c>
      <c r="AK71" s="31">
        <v>11.852785928917669</v>
      </c>
      <c r="AL71" s="30">
        <v>2.0998941751970475</v>
      </c>
      <c r="AM71" s="30">
        <v>350.02591076221631</v>
      </c>
      <c r="AN71" s="31">
        <v>148.8391779056044</v>
      </c>
      <c r="AO71" s="30">
        <v>54.783427777352706</v>
      </c>
      <c r="AP71" s="30">
        <v>7.0897317531199164E-3</v>
      </c>
      <c r="AQ71" s="30">
        <v>6.6657065579737954E-2</v>
      </c>
      <c r="AR71" s="30">
        <v>9.0670143932258078</v>
      </c>
      <c r="AS71" s="31">
        <v>0.36849644377064628</v>
      </c>
      <c r="AT71" s="30">
        <v>2.7884622865979374</v>
      </c>
      <c r="AU71" s="31">
        <v>7.7254631850502413</v>
      </c>
      <c r="AV71" s="30">
        <v>2.1245389907079444</v>
      </c>
      <c r="AW71" s="30">
        <v>0.43305073102438768</v>
      </c>
      <c r="AX71" s="30">
        <v>6.4564117504992136E-2</v>
      </c>
      <c r="AY71" s="30">
        <v>1.8585218072369174</v>
      </c>
      <c r="AZ71" s="30">
        <v>5.4305066695235125</v>
      </c>
      <c r="BA71" s="31">
        <v>1.5491000765193106</v>
      </c>
      <c r="BB71" s="30">
        <v>0.26289153809997345</v>
      </c>
      <c r="BC71" s="30">
        <v>1.2174296219040732</v>
      </c>
      <c r="BD71" s="31">
        <v>3.5424790415018705</v>
      </c>
      <c r="BE71" s="62">
        <v>22.793772551792173</v>
      </c>
      <c r="BF71" s="30">
        <v>7.1874116000459107</v>
      </c>
      <c r="BG71" s="30">
        <v>6.6755189439773055</v>
      </c>
      <c r="BH71" s="30">
        <v>4.0359700817876929</v>
      </c>
      <c r="BI71" s="30">
        <v>33.073039451727695</v>
      </c>
      <c r="BJ71" s="30">
        <v>6.2554799736135207</v>
      </c>
      <c r="BK71" s="30">
        <v>1.9341083223373619</v>
      </c>
      <c r="BL71" s="31">
        <v>2876.3894623795882</v>
      </c>
      <c r="BM71" s="30">
        <v>6.5685554537816895</v>
      </c>
      <c r="BN71" s="30">
        <v>1.2478900987693675</v>
      </c>
      <c r="BO71" s="30">
        <v>0.16684783952973428</v>
      </c>
      <c r="BP71" s="30">
        <v>0.96959429313978762</v>
      </c>
      <c r="BQ71" s="30">
        <v>3.137734075029333</v>
      </c>
      <c r="BR71" s="30">
        <v>6.8871978521903507</v>
      </c>
      <c r="BS71" s="70">
        <v>284.16376115008313</v>
      </c>
      <c r="BT71" s="70">
        <v>12.030646561446314</v>
      </c>
      <c r="BU71" s="30">
        <v>2.6307909675558521</v>
      </c>
      <c r="BV71" s="30">
        <v>2.7700296797059516</v>
      </c>
      <c r="BW71" s="31">
        <v>0.63101417894990319</v>
      </c>
      <c r="BX71" s="30">
        <v>0.55222767226953107</v>
      </c>
      <c r="BY71" s="30">
        <v>32.875989307300927</v>
      </c>
      <c r="BZ71" s="30">
        <v>0.13454207456158113</v>
      </c>
      <c r="CA71" s="30">
        <v>1.0718672286587765</v>
      </c>
      <c r="CB71" s="118">
        <v>30.757062622281374</v>
      </c>
      <c r="CC71" s="30">
        <v>0.66954974770227738</v>
      </c>
      <c r="CD71" s="119">
        <v>1.1413399528691484</v>
      </c>
      <c r="CE71" s="30">
        <v>0</v>
      </c>
      <c r="CF71" s="30">
        <v>0</v>
      </c>
      <c r="CG71" s="31">
        <v>0</v>
      </c>
      <c r="CH71" s="11"/>
      <c r="CI71" s="11"/>
      <c r="CJ71" s="29">
        <v>50235</v>
      </c>
      <c r="CK71" s="30">
        <v>5809</v>
      </c>
      <c r="CL71" s="31">
        <v>0</v>
      </c>
      <c r="CM71" s="30">
        <v>0</v>
      </c>
      <c r="CN71" s="30">
        <v>0</v>
      </c>
      <c r="CO71" s="31">
        <v>0</v>
      </c>
      <c r="CP71" s="151">
        <v>1836</v>
      </c>
      <c r="CQ71" s="152">
        <f t="shared" si="13"/>
        <v>57880</v>
      </c>
      <c r="CR71" s="153">
        <f t="shared" si="14"/>
        <v>63954</v>
      </c>
      <c r="CS71" s="12"/>
      <c r="CT71" s="12"/>
    </row>
    <row r="72" spans="1:98" x14ac:dyDescent="0.2">
      <c r="A72" s="22" t="s">
        <v>68</v>
      </c>
      <c r="B72" s="95" t="s">
        <v>260</v>
      </c>
      <c r="C72" s="173">
        <f t="shared" si="12"/>
        <v>1467666</v>
      </c>
      <c r="D72" s="32">
        <v>22305.182368046742</v>
      </c>
      <c r="E72" s="33">
        <v>1748.6570793869723</v>
      </c>
      <c r="F72" s="33">
        <v>35.870135382302628</v>
      </c>
      <c r="G72" s="63">
        <v>6391.1914960761624</v>
      </c>
      <c r="H72" s="33">
        <v>57914.196164408721</v>
      </c>
      <c r="I72" s="33">
        <v>1268.4512851258928</v>
      </c>
      <c r="J72" s="33">
        <v>1147.8693679606831</v>
      </c>
      <c r="K72" s="33">
        <v>549.01028065297533</v>
      </c>
      <c r="L72" s="33">
        <v>4458.989984878358</v>
      </c>
      <c r="M72" s="33">
        <v>7109.7174398015395</v>
      </c>
      <c r="N72" s="33">
        <v>1274.7605254448463</v>
      </c>
      <c r="O72" s="33">
        <v>1380.8362148306965</v>
      </c>
      <c r="P72" s="33">
        <v>6787.5854745296747</v>
      </c>
      <c r="Q72" s="33">
        <v>716.26693865753896</v>
      </c>
      <c r="R72" s="33">
        <v>46774.824511470841</v>
      </c>
      <c r="S72" s="33">
        <v>21924.599600597285</v>
      </c>
      <c r="T72" s="33">
        <v>11985.333835751095</v>
      </c>
      <c r="U72" s="33">
        <v>52553.944950754259</v>
      </c>
      <c r="V72" s="33">
        <v>13073.011114535911</v>
      </c>
      <c r="W72" s="33">
        <v>17998.197329104947</v>
      </c>
      <c r="X72" s="33">
        <v>52764.884552601288</v>
      </c>
      <c r="Y72" s="33">
        <v>207633.62429864984</v>
      </c>
      <c r="Z72" s="33">
        <v>3624.3378295193079</v>
      </c>
      <c r="AA72" s="33">
        <v>3074.7775298374208</v>
      </c>
      <c r="AB72" s="33">
        <v>6856.0451014213395</v>
      </c>
      <c r="AC72" s="34">
        <v>10444.973324477121</v>
      </c>
      <c r="AD72" s="32">
        <v>22997.752043283195</v>
      </c>
      <c r="AE72" s="33">
        <v>1564.4856336530379</v>
      </c>
      <c r="AF72" s="33">
        <v>1251.3983396947442</v>
      </c>
      <c r="AG72" s="33">
        <v>6557.0386474031147</v>
      </c>
      <c r="AH72" s="34">
        <v>62.134247318715133</v>
      </c>
      <c r="AI72" s="33">
        <v>22199.806069278151</v>
      </c>
      <c r="AJ72" s="33">
        <v>54717.819558843796</v>
      </c>
      <c r="AK72" s="34">
        <v>26755.108049839659</v>
      </c>
      <c r="AL72" s="33">
        <v>5458.4765127438741</v>
      </c>
      <c r="AM72" s="33">
        <v>81414.790237536799</v>
      </c>
      <c r="AN72" s="34">
        <v>56083.904007562247</v>
      </c>
      <c r="AO72" s="33">
        <v>98567.527992147341</v>
      </c>
      <c r="AP72" s="33">
        <v>222.43124740021193</v>
      </c>
      <c r="AQ72" s="33">
        <v>22862.054144006353</v>
      </c>
      <c r="AR72" s="33">
        <v>32096.113708697623</v>
      </c>
      <c r="AS72" s="34">
        <v>5856.3605063484301</v>
      </c>
      <c r="AT72" s="33">
        <v>1882.5885645696828</v>
      </c>
      <c r="AU72" s="34">
        <v>8907.6998278716783</v>
      </c>
      <c r="AV72" s="33">
        <v>6270.9563903451981</v>
      </c>
      <c r="AW72" s="33">
        <v>2027.8984796307677</v>
      </c>
      <c r="AX72" s="33">
        <v>27072.347667326289</v>
      </c>
      <c r="AY72" s="33">
        <v>60900.654665800292</v>
      </c>
      <c r="AZ72" s="33">
        <v>31134.592796296769</v>
      </c>
      <c r="BA72" s="34">
        <v>7827.0190542834207</v>
      </c>
      <c r="BB72" s="33">
        <v>14676.468869336093</v>
      </c>
      <c r="BC72" s="33">
        <v>653.67546955057878</v>
      </c>
      <c r="BD72" s="34">
        <v>5806.3529010462498</v>
      </c>
      <c r="BE72" s="63">
        <v>22131.699089622394</v>
      </c>
      <c r="BF72" s="33">
        <v>4675.7237200443287</v>
      </c>
      <c r="BG72" s="33">
        <v>9539.447469210827</v>
      </c>
      <c r="BH72" s="33">
        <v>13682.093212890679</v>
      </c>
      <c r="BI72" s="33">
        <v>4234.0083060095512</v>
      </c>
      <c r="BJ72" s="33">
        <v>15068.969536250945</v>
      </c>
      <c r="BK72" s="33">
        <v>2742.9183773454843</v>
      </c>
      <c r="BL72" s="34">
        <v>58.312079943002416</v>
      </c>
      <c r="BM72" s="33">
        <v>61023.119778338252</v>
      </c>
      <c r="BN72" s="33">
        <v>2044.2693880023353</v>
      </c>
      <c r="BO72" s="33">
        <v>360.73070175482047</v>
      </c>
      <c r="BP72" s="33">
        <v>1950.8156564688711</v>
      </c>
      <c r="BQ72" s="33">
        <v>5057.5181467044385</v>
      </c>
      <c r="BR72" s="33">
        <v>15074.511078249128</v>
      </c>
      <c r="BS72" s="71">
        <v>10563.001388642897</v>
      </c>
      <c r="BT72" s="71">
        <v>9912.3101665027061</v>
      </c>
      <c r="BU72" s="33">
        <v>23946.920644085472</v>
      </c>
      <c r="BV72" s="33">
        <v>151.29267121266381</v>
      </c>
      <c r="BW72" s="34">
        <v>595.44165098802</v>
      </c>
      <c r="BX72" s="33">
        <v>567.72490454924719</v>
      </c>
      <c r="BY72" s="33">
        <v>6234.8948901850999</v>
      </c>
      <c r="BZ72" s="33">
        <v>80014.321365987867</v>
      </c>
      <c r="CA72" s="33">
        <v>2855.0268267314918</v>
      </c>
      <c r="CB72" s="120">
        <v>1255.0121149283759</v>
      </c>
      <c r="CC72" s="33">
        <v>611.94446054377283</v>
      </c>
      <c r="CD72" s="121">
        <v>5689.3780090892997</v>
      </c>
      <c r="CE72" s="33">
        <v>0</v>
      </c>
      <c r="CF72" s="33">
        <v>0</v>
      </c>
      <c r="CG72" s="34">
        <v>0</v>
      </c>
      <c r="CH72" s="11"/>
      <c r="CI72" s="11"/>
      <c r="CJ72" s="32">
        <v>28859</v>
      </c>
      <c r="CK72" s="33">
        <v>0</v>
      </c>
      <c r="CL72" s="34">
        <v>0</v>
      </c>
      <c r="CM72" s="33">
        <v>0</v>
      </c>
      <c r="CN72" s="33">
        <v>0</v>
      </c>
      <c r="CO72" s="34">
        <v>0</v>
      </c>
      <c r="CP72" s="154">
        <v>69808</v>
      </c>
      <c r="CQ72" s="155">
        <f t="shared" si="13"/>
        <v>98667</v>
      </c>
      <c r="CR72" s="156">
        <f t="shared" si="14"/>
        <v>1566333</v>
      </c>
      <c r="CS72" s="12"/>
      <c r="CT72" s="12"/>
    </row>
    <row r="73" spans="1:98" x14ac:dyDescent="0.2">
      <c r="A73" s="23" t="s">
        <v>69</v>
      </c>
      <c r="B73" s="94" t="s">
        <v>261</v>
      </c>
      <c r="C73" s="172">
        <f t="shared" si="12"/>
        <v>541210.99999999988</v>
      </c>
      <c r="D73" s="29">
        <v>1491.3956499033313</v>
      </c>
      <c r="E73" s="30">
        <v>223.79923067267302</v>
      </c>
      <c r="F73" s="30">
        <v>28.009524659610733</v>
      </c>
      <c r="G73" s="62">
        <v>1070.947321289191</v>
      </c>
      <c r="H73" s="30">
        <v>20266.502093865558</v>
      </c>
      <c r="I73" s="30">
        <v>299.77078419497224</v>
      </c>
      <c r="J73" s="30">
        <v>293.03018460204595</v>
      </c>
      <c r="K73" s="30">
        <v>2158.4975043668446</v>
      </c>
      <c r="L73" s="30">
        <v>2801.5816048337365</v>
      </c>
      <c r="M73" s="30">
        <v>1253.0473742691058</v>
      </c>
      <c r="N73" s="30">
        <v>1445.555334663833</v>
      </c>
      <c r="O73" s="30">
        <v>254.81808517663066</v>
      </c>
      <c r="P73" s="30">
        <v>1422.0044861993235</v>
      </c>
      <c r="Q73" s="30">
        <v>632.44067943967775</v>
      </c>
      <c r="R73" s="30">
        <v>21245.416220756688</v>
      </c>
      <c r="S73" s="30">
        <v>5565.5499048655838</v>
      </c>
      <c r="T73" s="30">
        <v>4780.2161409048404</v>
      </c>
      <c r="U73" s="30">
        <v>19688.290744502316</v>
      </c>
      <c r="V73" s="30">
        <v>20264.420707550558</v>
      </c>
      <c r="W73" s="30">
        <v>11710.967379738344</v>
      </c>
      <c r="X73" s="30">
        <v>27479.071180593011</v>
      </c>
      <c r="Y73" s="30">
        <v>89942.960734113629</v>
      </c>
      <c r="Z73" s="30">
        <v>1045.5477462196186</v>
      </c>
      <c r="AA73" s="30">
        <v>1052.1310670723976</v>
      </c>
      <c r="AB73" s="30">
        <v>846.9890300692382</v>
      </c>
      <c r="AC73" s="31">
        <v>4010.514685756943</v>
      </c>
      <c r="AD73" s="29">
        <v>582.3279917200573</v>
      </c>
      <c r="AE73" s="30">
        <v>72.252113542709921</v>
      </c>
      <c r="AF73" s="30">
        <v>54.369336829837096</v>
      </c>
      <c r="AG73" s="30">
        <v>5136.0594868923235</v>
      </c>
      <c r="AH73" s="31">
        <v>49.544387359118538</v>
      </c>
      <c r="AI73" s="30">
        <v>6109.4146719049077</v>
      </c>
      <c r="AJ73" s="30">
        <v>15538.948683527396</v>
      </c>
      <c r="AK73" s="31">
        <v>6318.232544141978</v>
      </c>
      <c r="AL73" s="30">
        <v>1731.535862900987</v>
      </c>
      <c r="AM73" s="30">
        <v>31729.810201117336</v>
      </c>
      <c r="AN73" s="31">
        <v>33194.527463966828</v>
      </c>
      <c r="AO73" s="30">
        <v>17191.115698360474</v>
      </c>
      <c r="AP73" s="30">
        <v>102.33755121743344</v>
      </c>
      <c r="AQ73" s="30">
        <v>209.53863137763483</v>
      </c>
      <c r="AR73" s="30">
        <v>14220.319004822119</v>
      </c>
      <c r="AS73" s="31">
        <v>6085.4699327137296</v>
      </c>
      <c r="AT73" s="30">
        <v>1781.1402248994832</v>
      </c>
      <c r="AU73" s="31">
        <v>1385.9878335853261</v>
      </c>
      <c r="AV73" s="30">
        <v>2359.9547516903785</v>
      </c>
      <c r="AW73" s="30">
        <v>179.60741397160339</v>
      </c>
      <c r="AX73" s="30">
        <v>211.63883457735403</v>
      </c>
      <c r="AY73" s="30">
        <v>13993.652204022921</v>
      </c>
      <c r="AZ73" s="30">
        <v>13412.123194715698</v>
      </c>
      <c r="BA73" s="31">
        <v>4772.2953283558663</v>
      </c>
      <c r="BB73" s="30">
        <v>2028.6842933160447</v>
      </c>
      <c r="BC73" s="30">
        <v>723.43833051438457</v>
      </c>
      <c r="BD73" s="31">
        <v>1511.356117878554</v>
      </c>
      <c r="BE73" s="62">
        <v>7002.1087767839035</v>
      </c>
      <c r="BF73" s="30">
        <v>6594.3299824994947</v>
      </c>
      <c r="BG73" s="30">
        <v>28811.40761255697</v>
      </c>
      <c r="BH73" s="30">
        <v>16741.122556933758</v>
      </c>
      <c r="BI73" s="30">
        <v>934.19239705377765</v>
      </c>
      <c r="BJ73" s="30">
        <v>3038.9072838099723</v>
      </c>
      <c r="BK73" s="30">
        <v>1185.1730390850998</v>
      </c>
      <c r="BL73" s="31">
        <v>3.5547588472391629</v>
      </c>
      <c r="BM73" s="30">
        <v>2312.4553204353551</v>
      </c>
      <c r="BN73" s="30">
        <v>25560.046111103071</v>
      </c>
      <c r="BO73" s="30">
        <v>294.39715801419703</v>
      </c>
      <c r="BP73" s="30">
        <v>598.36950784415023</v>
      </c>
      <c r="BQ73" s="30">
        <v>953.49446785652128</v>
      </c>
      <c r="BR73" s="30">
        <v>10362.656478750903</v>
      </c>
      <c r="BS73" s="70">
        <v>1291.5986954688422</v>
      </c>
      <c r="BT73" s="70">
        <v>7088.1147861900808</v>
      </c>
      <c r="BU73" s="30">
        <v>850.95113606107145</v>
      </c>
      <c r="BV73" s="30">
        <v>102.963306830411</v>
      </c>
      <c r="BW73" s="31">
        <v>754.95937673692572</v>
      </c>
      <c r="BX73" s="30">
        <v>25.01430093903927</v>
      </c>
      <c r="BY73" s="30">
        <v>91.587535449577302</v>
      </c>
      <c r="BZ73" s="30">
        <v>399.63755407966829</v>
      </c>
      <c r="CA73" s="30">
        <v>2203.7862784255535</v>
      </c>
      <c r="CB73" s="118">
        <v>890.13619924304555</v>
      </c>
      <c r="CC73" s="30">
        <v>660.06341449791046</v>
      </c>
      <c r="CD73" s="119">
        <v>500.81447430131158</v>
      </c>
      <c r="CE73" s="30">
        <v>0</v>
      </c>
      <c r="CF73" s="30">
        <v>0</v>
      </c>
      <c r="CG73" s="31">
        <v>0</v>
      </c>
      <c r="CH73" s="11"/>
      <c r="CI73" s="11"/>
      <c r="CJ73" s="29">
        <v>0</v>
      </c>
      <c r="CK73" s="30">
        <v>0</v>
      </c>
      <c r="CL73" s="31">
        <v>0</v>
      </c>
      <c r="CM73" s="30">
        <v>0</v>
      </c>
      <c r="CN73" s="30">
        <v>0</v>
      </c>
      <c r="CO73" s="31">
        <v>0</v>
      </c>
      <c r="CP73" s="151">
        <v>0</v>
      </c>
      <c r="CQ73" s="152">
        <f t="shared" si="13"/>
        <v>0</v>
      </c>
      <c r="CR73" s="153">
        <f t="shared" si="14"/>
        <v>541210.99999999988</v>
      </c>
      <c r="CS73" s="12"/>
      <c r="CT73" s="12"/>
    </row>
    <row r="74" spans="1:98" x14ac:dyDescent="0.2">
      <c r="A74" s="23" t="s">
        <v>70</v>
      </c>
      <c r="B74" s="94" t="s">
        <v>262</v>
      </c>
      <c r="C74" s="172">
        <f t="shared" si="12"/>
        <v>78797</v>
      </c>
      <c r="D74" s="29">
        <v>251.80790764155168</v>
      </c>
      <c r="E74" s="30">
        <v>8.3015913598937843</v>
      </c>
      <c r="F74" s="30">
        <v>15.599424145220461</v>
      </c>
      <c r="G74" s="62">
        <v>25.209058651497863</v>
      </c>
      <c r="H74" s="30">
        <v>114.68226583726964</v>
      </c>
      <c r="I74" s="30">
        <v>23.112537046091198</v>
      </c>
      <c r="J74" s="30">
        <v>8.9298748125053802</v>
      </c>
      <c r="K74" s="30">
        <v>0.75979211859520024</v>
      </c>
      <c r="L74" s="30">
        <v>4.5151552335934895</v>
      </c>
      <c r="M74" s="30">
        <v>16.23167492797586</v>
      </c>
      <c r="N74" s="30">
        <v>11.218340783130554</v>
      </c>
      <c r="O74" s="30">
        <v>9.9807906761540863</v>
      </c>
      <c r="P74" s="30">
        <v>47.820510216284937</v>
      </c>
      <c r="Q74" s="30">
        <v>19.074013009397834</v>
      </c>
      <c r="R74" s="30">
        <v>28.479307553772685</v>
      </c>
      <c r="S74" s="30">
        <v>6.7238853206557652</v>
      </c>
      <c r="T74" s="30">
        <v>23.989730883342688</v>
      </c>
      <c r="U74" s="30">
        <v>149.67024899971364</v>
      </c>
      <c r="V74" s="30">
        <v>15.335873894444179</v>
      </c>
      <c r="W74" s="30">
        <v>60.99690001919295</v>
      </c>
      <c r="X74" s="30">
        <v>93.357058092062061</v>
      </c>
      <c r="Y74" s="30">
        <v>104.96560435539446</v>
      </c>
      <c r="Z74" s="30">
        <v>0.99926302860225347</v>
      </c>
      <c r="AA74" s="30">
        <v>10.289379124905466</v>
      </c>
      <c r="AB74" s="30">
        <v>177.88538797632989</v>
      </c>
      <c r="AC74" s="31">
        <v>38.781402500504655</v>
      </c>
      <c r="AD74" s="29">
        <v>58.638635256702827</v>
      </c>
      <c r="AE74" s="30">
        <v>7.1054711533205079</v>
      </c>
      <c r="AF74" s="30">
        <v>6.2152300875169582</v>
      </c>
      <c r="AG74" s="30">
        <v>137.70537474454289</v>
      </c>
      <c r="AH74" s="31">
        <v>0.6734443713695879</v>
      </c>
      <c r="AI74" s="30">
        <v>257.84337973134461</v>
      </c>
      <c r="AJ74" s="30">
        <v>188.4282892694834</v>
      </c>
      <c r="AK74" s="31">
        <v>418.59223980571539</v>
      </c>
      <c r="AL74" s="30">
        <v>473.16468079744635</v>
      </c>
      <c r="AM74" s="30">
        <v>3111.2646207845328</v>
      </c>
      <c r="AN74" s="31">
        <v>1436.5957504894438</v>
      </c>
      <c r="AO74" s="30">
        <v>838.52627588890016</v>
      </c>
      <c r="AP74" s="30">
        <v>3.7335852068715005</v>
      </c>
      <c r="AQ74" s="30">
        <v>3112.3631173007743</v>
      </c>
      <c r="AR74" s="30">
        <v>586.26842704142427</v>
      </c>
      <c r="AS74" s="31">
        <v>19.653446653110283</v>
      </c>
      <c r="AT74" s="30">
        <v>6973.6954918513366</v>
      </c>
      <c r="AU74" s="31">
        <v>846.72637005142406</v>
      </c>
      <c r="AV74" s="30">
        <v>352.69973492851574</v>
      </c>
      <c r="AW74" s="30">
        <v>64.781029395965362</v>
      </c>
      <c r="AX74" s="30">
        <v>4502.8147596666249</v>
      </c>
      <c r="AY74" s="30">
        <v>88.287252788073204</v>
      </c>
      <c r="AZ74" s="30">
        <v>761.48645147408536</v>
      </c>
      <c r="BA74" s="31">
        <v>727.5092351855767</v>
      </c>
      <c r="BB74" s="30">
        <v>1208.8475205171205</v>
      </c>
      <c r="BC74" s="30">
        <v>27.750004622698921</v>
      </c>
      <c r="BD74" s="31">
        <v>276.02477546254323</v>
      </c>
      <c r="BE74" s="62">
        <v>1249.3598218094171</v>
      </c>
      <c r="BF74" s="30">
        <v>198.1755727507487</v>
      </c>
      <c r="BG74" s="30">
        <v>1248.3980175084382</v>
      </c>
      <c r="BH74" s="30">
        <v>1153.5696439582309</v>
      </c>
      <c r="BI74" s="30">
        <v>1240.5849447237745</v>
      </c>
      <c r="BJ74" s="30">
        <v>833.16929611146929</v>
      </c>
      <c r="BK74" s="30">
        <v>446.83381372746123</v>
      </c>
      <c r="BL74" s="31">
        <v>1.5836005501177195</v>
      </c>
      <c r="BM74" s="30">
        <v>143.89889155990383</v>
      </c>
      <c r="BN74" s="30">
        <v>356.03878906920335</v>
      </c>
      <c r="BO74" s="30">
        <v>33033.071657318535</v>
      </c>
      <c r="BP74" s="30">
        <v>13.725089113939687</v>
      </c>
      <c r="BQ74" s="30">
        <v>110.2553522092218</v>
      </c>
      <c r="BR74" s="30">
        <v>8578.940910077823</v>
      </c>
      <c r="BS74" s="70">
        <v>424.02630465561157</v>
      </c>
      <c r="BT74" s="70">
        <v>464.01263458369067</v>
      </c>
      <c r="BU74" s="30">
        <v>517.86949909457803</v>
      </c>
      <c r="BV74" s="30">
        <v>14.453149997030625</v>
      </c>
      <c r="BW74" s="31">
        <v>17.428759654507896</v>
      </c>
      <c r="BX74" s="30">
        <v>18.150295159598688</v>
      </c>
      <c r="BY74" s="30">
        <v>5.8618673032203663</v>
      </c>
      <c r="BZ74" s="30">
        <v>35.497058965594185</v>
      </c>
      <c r="CA74" s="30">
        <v>94.030444636506189</v>
      </c>
      <c r="CB74" s="118">
        <v>777.47586881495363</v>
      </c>
      <c r="CC74" s="30">
        <v>20.490915715965819</v>
      </c>
      <c r="CD74" s="119">
        <v>43.986228195906975</v>
      </c>
      <c r="CE74" s="30">
        <v>0</v>
      </c>
      <c r="CF74" s="30">
        <v>0</v>
      </c>
      <c r="CG74" s="31">
        <v>0</v>
      </c>
      <c r="CH74" s="11"/>
      <c r="CI74" s="11"/>
      <c r="CJ74" s="29">
        <v>121875</v>
      </c>
      <c r="CK74" s="30">
        <v>920</v>
      </c>
      <c r="CL74" s="31">
        <v>0</v>
      </c>
      <c r="CM74" s="30">
        <v>0</v>
      </c>
      <c r="CN74" s="30">
        <v>0</v>
      </c>
      <c r="CO74" s="31">
        <v>0</v>
      </c>
      <c r="CP74" s="151">
        <v>1007</v>
      </c>
      <c r="CQ74" s="152">
        <f t="shared" si="13"/>
        <v>123802</v>
      </c>
      <c r="CR74" s="153">
        <f t="shared" si="14"/>
        <v>202599</v>
      </c>
      <c r="CS74" s="12"/>
      <c r="CT74" s="12"/>
    </row>
    <row r="75" spans="1:98" x14ac:dyDescent="0.2">
      <c r="A75" s="23" t="s">
        <v>71</v>
      </c>
      <c r="B75" s="94" t="s">
        <v>263</v>
      </c>
      <c r="C75" s="172">
        <f t="shared" si="12"/>
        <v>400502.00000000006</v>
      </c>
      <c r="D75" s="29">
        <v>2058.8261151688785</v>
      </c>
      <c r="E75" s="30">
        <v>1300.5288317040081</v>
      </c>
      <c r="F75" s="30">
        <v>8.4851936698534267</v>
      </c>
      <c r="G75" s="62">
        <v>2147.8600197111741</v>
      </c>
      <c r="H75" s="30">
        <v>14575.13546546243</v>
      </c>
      <c r="I75" s="30">
        <v>964.54147653072596</v>
      </c>
      <c r="J75" s="30">
        <v>550.77863295280724</v>
      </c>
      <c r="K75" s="30">
        <v>1028.1665902629804</v>
      </c>
      <c r="L75" s="30">
        <v>708.57488446421337</v>
      </c>
      <c r="M75" s="30">
        <v>3333.7698612042677</v>
      </c>
      <c r="N75" s="30">
        <v>693.79003872051589</v>
      </c>
      <c r="O75" s="30">
        <v>4966.5645005563665</v>
      </c>
      <c r="P75" s="30">
        <v>4916.3088386368672</v>
      </c>
      <c r="Q75" s="30">
        <v>642.06347558505308</v>
      </c>
      <c r="R75" s="30">
        <v>5179.5050304836868</v>
      </c>
      <c r="S75" s="30">
        <v>4918.1033616668565</v>
      </c>
      <c r="T75" s="30">
        <v>6430.897221148216</v>
      </c>
      <c r="U75" s="30">
        <v>7673.1934112004747</v>
      </c>
      <c r="V75" s="30">
        <v>2519.026881861962</v>
      </c>
      <c r="W75" s="30">
        <v>4076.0581194813994</v>
      </c>
      <c r="X75" s="30">
        <v>6345.1407231185322</v>
      </c>
      <c r="Y75" s="30">
        <v>15325.628841672064</v>
      </c>
      <c r="Z75" s="30">
        <v>1106.5105414798438</v>
      </c>
      <c r="AA75" s="30">
        <v>1749.2070671601598</v>
      </c>
      <c r="AB75" s="30">
        <v>783.84579238737047</v>
      </c>
      <c r="AC75" s="31">
        <v>1166.1907399556787</v>
      </c>
      <c r="AD75" s="29">
        <v>14104.158325092112</v>
      </c>
      <c r="AE75" s="30">
        <v>2936.6685391742503</v>
      </c>
      <c r="AF75" s="30">
        <v>1804.1706826310558</v>
      </c>
      <c r="AG75" s="30">
        <v>2281.9196541669598</v>
      </c>
      <c r="AH75" s="31">
        <v>21.843221209356209</v>
      </c>
      <c r="AI75" s="30">
        <v>5050.382215530788</v>
      </c>
      <c r="AJ75" s="30">
        <v>4755.7724830682755</v>
      </c>
      <c r="AK75" s="31">
        <v>5295.3126467512184</v>
      </c>
      <c r="AL75" s="30">
        <v>2447.4069162225219</v>
      </c>
      <c r="AM75" s="30">
        <v>22540.101688610597</v>
      </c>
      <c r="AN75" s="31">
        <v>42525.877592237237</v>
      </c>
      <c r="AO75" s="30">
        <v>11303.833540292369</v>
      </c>
      <c r="AP75" s="30">
        <v>118.81758799961015</v>
      </c>
      <c r="AQ75" s="30">
        <v>6.1759361552376282</v>
      </c>
      <c r="AR75" s="30">
        <v>6209.0485364118749</v>
      </c>
      <c r="AS75" s="31">
        <v>5441.3165330231286</v>
      </c>
      <c r="AT75" s="30">
        <v>2739.8897940278666</v>
      </c>
      <c r="AU75" s="31">
        <v>1807.407153901233</v>
      </c>
      <c r="AV75" s="30">
        <v>913.1570602314938</v>
      </c>
      <c r="AW75" s="30">
        <v>388.81241425638888</v>
      </c>
      <c r="AX75" s="30">
        <v>76.949817847362212</v>
      </c>
      <c r="AY75" s="30">
        <v>1173.1998010243067</v>
      </c>
      <c r="AZ75" s="30">
        <v>1937.8834799379051</v>
      </c>
      <c r="BA75" s="31">
        <v>835.37599273225669</v>
      </c>
      <c r="BB75" s="30">
        <v>10777.443119343994</v>
      </c>
      <c r="BC75" s="30">
        <v>1682.4949673020838</v>
      </c>
      <c r="BD75" s="31">
        <v>648.59404747161284</v>
      </c>
      <c r="BE75" s="62">
        <v>38698.369212609818</v>
      </c>
      <c r="BF75" s="30">
        <v>1012.1296521149293</v>
      </c>
      <c r="BG75" s="30">
        <v>6448.0066176884193</v>
      </c>
      <c r="BH75" s="30">
        <v>2291.9850776718272</v>
      </c>
      <c r="BI75" s="30">
        <v>1082.160453465166</v>
      </c>
      <c r="BJ75" s="30">
        <v>1549.7161327623294</v>
      </c>
      <c r="BK75" s="30">
        <v>1493.3702316801603</v>
      </c>
      <c r="BL75" s="31">
        <v>3.5254093603059986</v>
      </c>
      <c r="BM75" s="30">
        <v>833.71650248129265</v>
      </c>
      <c r="BN75" s="30">
        <v>641.19388553417161</v>
      </c>
      <c r="BO75" s="30">
        <v>62.043612739696506</v>
      </c>
      <c r="BP75" s="30">
        <v>49428.793428605226</v>
      </c>
      <c r="BQ75" s="30">
        <v>1665.7919747561602</v>
      </c>
      <c r="BR75" s="30">
        <v>2260.9699049573928</v>
      </c>
      <c r="BS75" s="70">
        <v>12842.605387304047</v>
      </c>
      <c r="BT75" s="70">
        <v>10650.446777480336</v>
      </c>
      <c r="BU75" s="30">
        <v>3179.4787860963925</v>
      </c>
      <c r="BV75" s="30">
        <v>208.28778332342981</v>
      </c>
      <c r="BW75" s="31">
        <v>23.696120216054993</v>
      </c>
      <c r="BX75" s="30">
        <v>58.966979401303718</v>
      </c>
      <c r="BY75" s="30">
        <v>886.65524100460311</v>
      </c>
      <c r="BZ75" s="30">
        <v>18752.153391988832</v>
      </c>
      <c r="CA75" s="30">
        <v>1017.9814825138661</v>
      </c>
      <c r="CB75" s="118">
        <v>157.73248906884771</v>
      </c>
      <c r="CC75" s="30">
        <v>104.42312462920795</v>
      </c>
      <c r="CD75" s="119">
        <v>155.08493764670098</v>
      </c>
      <c r="CE75" s="30">
        <v>0</v>
      </c>
      <c r="CF75" s="30">
        <v>0</v>
      </c>
      <c r="CG75" s="31">
        <v>0</v>
      </c>
      <c r="CH75" s="11"/>
      <c r="CI75" s="11"/>
      <c r="CJ75" s="29">
        <v>8554</v>
      </c>
      <c r="CK75" s="30">
        <v>0</v>
      </c>
      <c r="CL75" s="31">
        <v>0</v>
      </c>
      <c r="CM75" s="30">
        <v>0</v>
      </c>
      <c r="CN75" s="30">
        <v>0</v>
      </c>
      <c r="CO75" s="31">
        <v>0</v>
      </c>
      <c r="CP75" s="151">
        <v>1</v>
      </c>
      <c r="CQ75" s="152">
        <f t="shared" si="13"/>
        <v>8555</v>
      </c>
      <c r="CR75" s="153">
        <f t="shared" si="14"/>
        <v>409057.00000000006</v>
      </c>
      <c r="CS75" s="12"/>
      <c r="CT75" s="12"/>
    </row>
    <row r="76" spans="1:98" x14ac:dyDescent="0.2">
      <c r="A76" s="23" t="s">
        <v>72</v>
      </c>
      <c r="B76" s="94" t="s">
        <v>264</v>
      </c>
      <c r="C76" s="172">
        <f t="shared" si="12"/>
        <v>546277</v>
      </c>
      <c r="D76" s="29">
        <v>4070.9164896070229</v>
      </c>
      <c r="E76" s="30">
        <v>892.57328413956043</v>
      </c>
      <c r="F76" s="30">
        <v>4.3647517082350289</v>
      </c>
      <c r="G76" s="62">
        <v>475.48003489081248</v>
      </c>
      <c r="H76" s="30">
        <v>8849.155889925365</v>
      </c>
      <c r="I76" s="30">
        <v>154.4377111545819</v>
      </c>
      <c r="J76" s="30">
        <v>246.29989950436232</v>
      </c>
      <c r="K76" s="30">
        <v>408.79509751243006</v>
      </c>
      <c r="L76" s="30">
        <v>686.12544642330658</v>
      </c>
      <c r="M76" s="30">
        <v>1990.8021484996943</v>
      </c>
      <c r="N76" s="30">
        <v>152.05348103520967</v>
      </c>
      <c r="O76" s="30">
        <v>17539.723011781211</v>
      </c>
      <c r="P76" s="30">
        <v>5818.1045229962656</v>
      </c>
      <c r="Q76" s="30">
        <v>741.41303230441986</v>
      </c>
      <c r="R76" s="30">
        <v>2687.1860895528539</v>
      </c>
      <c r="S76" s="30">
        <v>4455.7388352813468</v>
      </c>
      <c r="T76" s="30">
        <v>4775.0009489300573</v>
      </c>
      <c r="U76" s="30">
        <v>5984.9129650432005</v>
      </c>
      <c r="V76" s="30">
        <v>1482.7046406055028</v>
      </c>
      <c r="W76" s="30">
        <v>1629.3045996022349</v>
      </c>
      <c r="X76" s="30">
        <v>3048.5673858598657</v>
      </c>
      <c r="Y76" s="30">
        <v>11904.912716701881</v>
      </c>
      <c r="Z76" s="30">
        <v>394.04372577540096</v>
      </c>
      <c r="AA76" s="30">
        <v>765.4503557887565</v>
      </c>
      <c r="AB76" s="30">
        <v>571.71694423779741</v>
      </c>
      <c r="AC76" s="31">
        <v>2154.6513436455348</v>
      </c>
      <c r="AD76" s="29">
        <v>10163.653626802656</v>
      </c>
      <c r="AE76" s="30">
        <v>607.20595797855083</v>
      </c>
      <c r="AF76" s="30">
        <v>1084.3341241228716</v>
      </c>
      <c r="AG76" s="30">
        <v>3071.7680028373065</v>
      </c>
      <c r="AH76" s="31">
        <v>60.443683959016624</v>
      </c>
      <c r="AI76" s="30">
        <v>4657.7685409221667</v>
      </c>
      <c r="AJ76" s="30">
        <v>14078.699476205702</v>
      </c>
      <c r="AK76" s="31">
        <v>20157.120872899282</v>
      </c>
      <c r="AL76" s="30">
        <v>1296.285735450803</v>
      </c>
      <c r="AM76" s="30">
        <v>26957.313186199284</v>
      </c>
      <c r="AN76" s="31">
        <v>31045.750280408331</v>
      </c>
      <c r="AO76" s="30">
        <v>7669.5959746850485</v>
      </c>
      <c r="AP76" s="30">
        <v>14.706445396073395</v>
      </c>
      <c r="AQ76" s="30">
        <v>3.4890747362379413</v>
      </c>
      <c r="AR76" s="30">
        <v>2004.3674043554297</v>
      </c>
      <c r="AS76" s="31">
        <v>521.60446940525901</v>
      </c>
      <c r="AT76" s="30">
        <v>2460.6263000351169</v>
      </c>
      <c r="AU76" s="31">
        <v>8107.1558161443036</v>
      </c>
      <c r="AV76" s="30">
        <v>700.0192207428513</v>
      </c>
      <c r="AW76" s="30">
        <v>96.784627343158235</v>
      </c>
      <c r="AX76" s="30">
        <v>20.748816240251347</v>
      </c>
      <c r="AY76" s="30">
        <v>1003.413861566542</v>
      </c>
      <c r="AZ76" s="30">
        <v>2012.8280307303141</v>
      </c>
      <c r="BA76" s="31">
        <v>903.8300314830401</v>
      </c>
      <c r="BB76" s="30">
        <v>5850.9018983778469</v>
      </c>
      <c r="BC76" s="30">
        <v>1987.2217987262352</v>
      </c>
      <c r="BD76" s="31">
        <v>738.72099150351073</v>
      </c>
      <c r="BE76" s="62">
        <v>31706.638501107787</v>
      </c>
      <c r="BF76" s="30">
        <v>1856.1113577236799</v>
      </c>
      <c r="BG76" s="30">
        <v>10331.599877977091</v>
      </c>
      <c r="BH76" s="30">
        <v>1509.2683250266766</v>
      </c>
      <c r="BI76" s="30">
        <v>1547.5342025393973</v>
      </c>
      <c r="BJ76" s="30">
        <v>1989.4985013158821</v>
      </c>
      <c r="BK76" s="30">
        <v>1592.5420674894224</v>
      </c>
      <c r="BL76" s="31">
        <v>577.64455328674114</v>
      </c>
      <c r="BM76" s="30">
        <v>1839.4725178590925</v>
      </c>
      <c r="BN76" s="30">
        <v>7500.8540854758448</v>
      </c>
      <c r="BO76" s="30">
        <v>98.54348957091625</v>
      </c>
      <c r="BP76" s="30">
        <v>697.52069148579369</v>
      </c>
      <c r="BQ76" s="30">
        <v>136700.04328532703</v>
      </c>
      <c r="BR76" s="30">
        <v>5284.3945025122284</v>
      </c>
      <c r="BS76" s="70">
        <v>26560.315992114924</v>
      </c>
      <c r="BT76" s="70">
        <v>20659.255008707987</v>
      </c>
      <c r="BU76" s="30">
        <v>11260.700326474273</v>
      </c>
      <c r="BV76" s="30">
        <v>604.54517397087761</v>
      </c>
      <c r="BW76" s="31">
        <v>206.78666860596246</v>
      </c>
      <c r="BX76" s="30">
        <v>47.396172344726239</v>
      </c>
      <c r="BY76" s="30">
        <v>296.6609489562656</v>
      </c>
      <c r="BZ76" s="30">
        <v>35984.132280762977</v>
      </c>
      <c r="CA76" s="30">
        <v>1335.2039944113831</v>
      </c>
      <c r="CB76" s="118">
        <v>128.27832792373141</v>
      </c>
      <c r="CC76" s="30">
        <v>81.430839750452364</v>
      </c>
      <c r="CD76" s="119">
        <v>16719.834705514702</v>
      </c>
      <c r="CE76" s="30">
        <v>0</v>
      </c>
      <c r="CF76" s="30">
        <v>0</v>
      </c>
      <c r="CG76" s="31">
        <v>0</v>
      </c>
      <c r="CH76" s="11"/>
      <c r="CI76" s="11"/>
      <c r="CJ76" s="29">
        <v>148949</v>
      </c>
      <c r="CK76" s="30">
        <v>28110</v>
      </c>
      <c r="CL76" s="31">
        <v>0</v>
      </c>
      <c r="CM76" s="30">
        <v>0</v>
      </c>
      <c r="CN76" s="30">
        <v>0</v>
      </c>
      <c r="CO76" s="31">
        <v>0</v>
      </c>
      <c r="CP76" s="151">
        <v>0</v>
      </c>
      <c r="CQ76" s="152">
        <f t="shared" si="13"/>
        <v>177059</v>
      </c>
      <c r="CR76" s="153">
        <f t="shared" si="14"/>
        <v>723336</v>
      </c>
      <c r="CS76" s="12"/>
      <c r="CT76" s="12"/>
    </row>
    <row r="77" spans="1:98" x14ac:dyDescent="0.2">
      <c r="A77" s="23" t="s">
        <v>73</v>
      </c>
      <c r="B77" s="94" t="s">
        <v>265</v>
      </c>
      <c r="C77" s="172">
        <f t="shared" si="12"/>
        <v>2259729.9999999995</v>
      </c>
      <c r="D77" s="29">
        <v>53344.763750187245</v>
      </c>
      <c r="E77" s="30">
        <v>1793.5477305193069</v>
      </c>
      <c r="F77" s="30">
        <v>130.36363072496945</v>
      </c>
      <c r="G77" s="62">
        <v>3057.3752545115221</v>
      </c>
      <c r="H77" s="30">
        <v>79620.684538911286</v>
      </c>
      <c r="I77" s="30">
        <v>3269.1253882822771</v>
      </c>
      <c r="J77" s="30">
        <v>8822.4303104739811</v>
      </c>
      <c r="K77" s="30">
        <v>345.5831761091456</v>
      </c>
      <c r="L77" s="30">
        <v>5373.9318993856314</v>
      </c>
      <c r="M77" s="30">
        <v>11592.23960694889</v>
      </c>
      <c r="N77" s="30">
        <v>1809.4303378378668</v>
      </c>
      <c r="O77" s="30">
        <v>744.45948601117607</v>
      </c>
      <c r="P77" s="30">
        <v>7543.3296646244944</v>
      </c>
      <c r="Q77" s="30">
        <v>2038.367432307607</v>
      </c>
      <c r="R77" s="30">
        <v>11313.106583824849</v>
      </c>
      <c r="S77" s="30">
        <v>6210.4648874802133</v>
      </c>
      <c r="T77" s="30">
        <v>5673.9642553900458</v>
      </c>
      <c r="U77" s="30">
        <v>41028.209287306061</v>
      </c>
      <c r="V77" s="30">
        <v>35638.556300630058</v>
      </c>
      <c r="W77" s="30">
        <v>22452.089755220302</v>
      </c>
      <c r="X77" s="30">
        <v>25231.928507435106</v>
      </c>
      <c r="Y77" s="30">
        <v>109317.40361567342</v>
      </c>
      <c r="Z77" s="30">
        <v>2346.936720419621</v>
      </c>
      <c r="AA77" s="30">
        <v>3293.5295891464452</v>
      </c>
      <c r="AB77" s="30">
        <v>16967.209331369027</v>
      </c>
      <c r="AC77" s="31">
        <v>8183.1640191451088</v>
      </c>
      <c r="AD77" s="29">
        <v>86427.808933091917</v>
      </c>
      <c r="AE77" s="30">
        <v>890.15212789781879</v>
      </c>
      <c r="AF77" s="30">
        <v>1022.7911128042624</v>
      </c>
      <c r="AG77" s="30">
        <v>6534.0193015979794</v>
      </c>
      <c r="AH77" s="31">
        <v>38.716023004181189</v>
      </c>
      <c r="AI77" s="30">
        <v>34852.933723078611</v>
      </c>
      <c r="AJ77" s="30">
        <v>13513.75140306172</v>
      </c>
      <c r="AK77" s="31">
        <v>38238.254967640249</v>
      </c>
      <c r="AL77" s="30">
        <v>7102.8241428659267</v>
      </c>
      <c r="AM77" s="30">
        <v>188188.72620357215</v>
      </c>
      <c r="AN77" s="31">
        <v>215469.42636354623</v>
      </c>
      <c r="AO77" s="30">
        <v>77547.728492364404</v>
      </c>
      <c r="AP77" s="30">
        <v>136.2437795391802</v>
      </c>
      <c r="AQ77" s="30">
        <v>131.91425808404455</v>
      </c>
      <c r="AR77" s="30">
        <v>15290.51743263071</v>
      </c>
      <c r="AS77" s="31">
        <v>2907.7922037940962</v>
      </c>
      <c r="AT77" s="30">
        <v>5765.987060992411</v>
      </c>
      <c r="AU77" s="31">
        <v>11157.228946535946</v>
      </c>
      <c r="AV77" s="30">
        <v>8978.0189429947259</v>
      </c>
      <c r="AW77" s="30">
        <v>2386.1510840107003</v>
      </c>
      <c r="AX77" s="30">
        <v>251.68906481315776</v>
      </c>
      <c r="AY77" s="30">
        <v>11106.759026996981</v>
      </c>
      <c r="AZ77" s="30">
        <v>73875.228824747654</v>
      </c>
      <c r="BA77" s="31">
        <v>19700.676475878365</v>
      </c>
      <c r="BB77" s="30">
        <v>27331.324081663963</v>
      </c>
      <c r="BC77" s="30">
        <v>54409.932256282125</v>
      </c>
      <c r="BD77" s="31">
        <v>19875.544224988964</v>
      </c>
      <c r="BE77" s="62">
        <v>88796.167710600828</v>
      </c>
      <c r="BF77" s="30">
        <v>57014.615040640892</v>
      </c>
      <c r="BG77" s="30">
        <v>52443.446674859544</v>
      </c>
      <c r="BH77" s="30">
        <v>37017.292693521696</v>
      </c>
      <c r="BI77" s="30">
        <v>8079.0243651839055</v>
      </c>
      <c r="BJ77" s="30">
        <v>36334.300299259914</v>
      </c>
      <c r="BK77" s="30">
        <v>10733.101203736964</v>
      </c>
      <c r="BL77" s="31">
        <v>36.198125538174153</v>
      </c>
      <c r="BM77" s="30">
        <v>17357.42927362211</v>
      </c>
      <c r="BN77" s="30">
        <v>20371.985265399271</v>
      </c>
      <c r="BO77" s="30">
        <v>8031.0906350796795</v>
      </c>
      <c r="BP77" s="30">
        <v>5706.7147488903056</v>
      </c>
      <c r="BQ77" s="30">
        <v>30893.631312544745</v>
      </c>
      <c r="BR77" s="30">
        <v>347607.88220064953</v>
      </c>
      <c r="BS77" s="70">
        <v>46887.167202596465</v>
      </c>
      <c r="BT77" s="70">
        <v>34632.746760576265</v>
      </c>
      <c r="BU77" s="30">
        <v>21435.165281649297</v>
      </c>
      <c r="BV77" s="30">
        <v>318.08057354267919</v>
      </c>
      <c r="BW77" s="31">
        <v>676.5435186995453</v>
      </c>
      <c r="BX77" s="30">
        <v>3288.7380226336081</v>
      </c>
      <c r="BY77" s="30">
        <v>293.51170575133841</v>
      </c>
      <c r="BZ77" s="30">
        <v>27749.528610566835</v>
      </c>
      <c r="CA77" s="30">
        <v>5436.5742105803656</v>
      </c>
      <c r="CB77" s="118">
        <v>4845.9034459913146</v>
      </c>
      <c r="CC77" s="30">
        <v>713.06137448826951</v>
      </c>
      <c r="CD77" s="119">
        <v>2755.7642250422341</v>
      </c>
      <c r="CE77" s="30">
        <v>0</v>
      </c>
      <c r="CF77" s="30">
        <v>0</v>
      </c>
      <c r="CG77" s="31">
        <v>0</v>
      </c>
      <c r="CH77" s="11"/>
      <c r="CI77" s="11"/>
      <c r="CJ77" s="29">
        <v>43001</v>
      </c>
      <c r="CK77" s="30">
        <v>43</v>
      </c>
      <c r="CL77" s="31">
        <v>0</v>
      </c>
      <c r="CM77" s="30">
        <v>0</v>
      </c>
      <c r="CN77" s="30">
        <v>0</v>
      </c>
      <c r="CO77" s="31">
        <v>0</v>
      </c>
      <c r="CP77" s="151">
        <v>672</v>
      </c>
      <c r="CQ77" s="152">
        <f t="shared" si="13"/>
        <v>43716</v>
      </c>
      <c r="CR77" s="153">
        <f t="shared" si="14"/>
        <v>2303445.9999999995</v>
      </c>
      <c r="CS77" s="12"/>
      <c r="CT77" s="12"/>
    </row>
    <row r="78" spans="1:98" x14ac:dyDescent="0.2">
      <c r="A78" s="43" t="s">
        <v>74</v>
      </c>
      <c r="B78" s="96" t="s">
        <v>266</v>
      </c>
      <c r="C78" s="174">
        <f t="shared" si="12"/>
        <v>379279.00000000006</v>
      </c>
      <c r="D78" s="44">
        <v>1102.4158884573135</v>
      </c>
      <c r="E78" s="45">
        <v>396.17677590444498</v>
      </c>
      <c r="F78" s="45">
        <v>8.1744147481219294</v>
      </c>
      <c r="G78" s="64">
        <v>572.50916800887535</v>
      </c>
      <c r="H78" s="45">
        <v>6079.2472050874849</v>
      </c>
      <c r="I78" s="45">
        <v>161.45064855968616</v>
      </c>
      <c r="J78" s="45">
        <v>1056.7651358439152</v>
      </c>
      <c r="K78" s="45">
        <v>28.370532767074017</v>
      </c>
      <c r="L78" s="45">
        <v>402.1243519463921</v>
      </c>
      <c r="M78" s="45">
        <v>1494.7399575421146</v>
      </c>
      <c r="N78" s="45">
        <v>117.12580869211139</v>
      </c>
      <c r="O78" s="45">
        <v>1604.7583023864395</v>
      </c>
      <c r="P78" s="45">
        <v>1036.2063282591682</v>
      </c>
      <c r="Q78" s="45">
        <v>120.34300815161251</v>
      </c>
      <c r="R78" s="45">
        <v>2838.5745614431294</v>
      </c>
      <c r="S78" s="45">
        <v>577.90348948282542</v>
      </c>
      <c r="T78" s="45">
        <v>475.38237528834156</v>
      </c>
      <c r="U78" s="45">
        <v>2097.3353288847261</v>
      </c>
      <c r="V78" s="45">
        <v>280.07138015836824</v>
      </c>
      <c r="W78" s="45">
        <v>1714.3698692991197</v>
      </c>
      <c r="X78" s="45">
        <v>1136.7765592358348</v>
      </c>
      <c r="Y78" s="45">
        <v>4565.6037278253216</v>
      </c>
      <c r="Z78" s="45">
        <v>37.520702367385525</v>
      </c>
      <c r="AA78" s="45">
        <v>394.08488537506048</v>
      </c>
      <c r="AB78" s="45">
        <v>345.01174662908062</v>
      </c>
      <c r="AC78" s="46">
        <v>956.18952127374143</v>
      </c>
      <c r="AD78" s="44">
        <v>2918.4928390227155</v>
      </c>
      <c r="AE78" s="45">
        <v>95.846745104027292</v>
      </c>
      <c r="AF78" s="45">
        <v>62.427773751826301</v>
      </c>
      <c r="AG78" s="45">
        <v>838.23705188588599</v>
      </c>
      <c r="AH78" s="46">
        <v>34.954655864105071</v>
      </c>
      <c r="AI78" s="45">
        <v>2358.0707587303646</v>
      </c>
      <c r="AJ78" s="45">
        <v>7578.865285217621</v>
      </c>
      <c r="AK78" s="46">
        <v>5741.781625910673</v>
      </c>
      <c r="AL78" s="45">
        <v>546.82960421815073</v>
      </c>
      <c r="AM78" s="45">
        <v>8137.441888950385</v>
      </c>
      <c r="AN78" s="46">
        <v>9555.8565489568737</v>
      </c>
      <c r="AO78" s="45">
        <v>2613.7358574078412</v>
      </c>
      <c r="AP78" s="45">
        <v>84.30136397764781</v>
      </c>
      <c r="AQ78" s="45">
        <v>2.1394457682334216</v>
      </c>
      <c r="AR78" s="45">
        <v>1349.7160170616501</v>
      </c>
      <c r="AS78" s="46">
        <v>95.549738654661084</v>
      </c>
      <c r="AT78" s="45">
        <v>697.30703731079245</v>
      </c>
      <c r="AU78" s="46">
        <v>2571.5562827069771</v>
      </c>
      <c r="AV78" s="45">
        <v>402.86698815845261</v>
      </c>
      <c r="AW78" s="45">
        <v>61.673523027423748</v>
      </c>
      <c r="AX78" s="45">
        <v>3.1824654041185321</v>
      </c>
      <c r="AY78" s="45">
        <v>133.5161865038983</v>
      </c>
      <c r="AZ78" s="45">
        <v>2856.7639394298376</v>
      </c>
      <c r="BA78" s="46">
        <v>905.18679544405961</v>
      </c>
      <c r="BB78" s="45">
        <v>803.1846946671584</v>
      </c>
      <c r="BC78" s="45">
        <v>166.95356171384287</v>
      </c>
      <c r="BD78" s="46">
        <v>2409.1654770821538</v>
      </c>
      <c r="BE78" s="64">
        <v>11900.17024107494</v>
      </c>
      <c r="BF78" s="45">
        <v>3805.1484115594581</v>
      </c>
      <c r="BG78" s="45">
        <v>5319.7659733172577</v>
      </c>
      <c r="BH78" s="45">
        <v>2627.6318748434232</v>
      </c>
      <c r="BI78" s="45">
        <v>1283.1087728221412</v>
      </c>
      <c r="BJ78" s="45">
        <v>3245.1972781463674</v>
      </c>
      <c r="BK78" s="45">
        <v>876.07559555174464</v>
      </c>
      <c r="BL78" s="46">
        <v>51.963137909954945</v>
      </c>
      <c r="BM78" s="45">
        <v>711.64337147849164</v>
      </c>
      <c r="BN78" s="45">
        <v>13724.070266916784</v>
      </c>
      <c r="BO78" s="45">
        <v>182.52863877464759</v>
      </c>
      <c r="BP78" s="45">
        <v>461.71223894431273</v>
      </c>
      <c r="BQ78" s="45">
        <v>424.14131125073669</v>
      </c>
      <c r="BR78" s="45">
        <v>8330.9016112055542</v>
      </c>
      <c r="BS78" s="72">
        <v>197411.73683020257</v>
      </c>
      <c r="BT78" s="72">
        <v>3230.3569857989901</v>
      </c>
      <c r="BU78" s="45">
        <v>36678.888475832333</v>
      </c>
      <c r="BV78" s="45">
        <v>3425.6310295098051</v>
      </c>
      <c r="BW78" s="46">
        <v>1038.3437649451478</v>
      </c>
      <c r="BX78" s="45">
        <v>356.28201810509148</v>
      </c>
      <c r="BY78" s="45">
        <v>326.89013175014105</v>
      </c>
      <c r="BZ78" s="45">
        <v>283.77411024215985</v>
      </c>
      <c r="CA78" s="45">
        <v>374.30080827598232</v>
      </c>
      <c r="CB78" s="122">
        <v>336.72533489597384</v>
      </c>
      <c r="CC78" s="45">
        <v>34.73079692611033</v>
      </c>
      <c r="CD78" s="123">
        <v>212.44516417081431</v>
      </c>
      <c r="CE78" s="45">
        <v>0</v>
      </c>
      <c r="CF78" s="45">
        <v>0</v>
      </c>
      <c r="CG78" s="46">
        <v>0</v>
      </c>
      <c r="CH78" s="11"/>
      <c r="CI78" s="11"/>
      <c r="CJ78" s="44">
        <v>28311</v>
      </c>
      <c r="CK78" s="45">
        <v>8315690</v>
      </c>
      <c r="CL78" s="46">
        <v>0</v>
      </c>
      <c r="CM78" s="45">
        <v>0</v>
      </c>
      <c r="CN78" s="45">
        <v>0</v>
      </c>
      <c r="CO78" s="46">
        <v>0</v>
      </c>
      <c r="CP78" s="157">
        <v>25692</v>
      </c>
      <c r="CQ78" s="158">
        <f t="shared" si="13"/>
        <v>8369693</v>
      </c>
      <c r="CR78" s="159">
        <f t="shared" si="14"/>
        <v>8748972</v>
      </c>
      <c r="CS78" s="12"/>
      <c r="CT78" s="12"/>
    </row>
    <row r="79" spans="1:98" x14ac:dyDescent="0.2">
      <c r="A79" s="43" t="s">
        <v>75</v>
      </c>
      <c r="B79" s="94" t="s">
        <v>267</v>
      </c>
      <c r="C79" s="174">
        <f t="shared" si="12"/>
        <v>96469</v>
      </c>
      <c r="D79" s="44">
        <v>292.61566375339669</v>
      </c>
      <c r="E79" s="45">
        <v>62.52669000352212</v>
      </c>
      <c r="F79" s="45">
        <v>187.18578511964336</v>
      </c>
      <c r="G79" s="64">
        <v>33.467680899179804</v>
      </c>
      <c r="H79" s="45">
        <v>903.16445183122073</v>
      </c>
      <c r="I79" s="45">
        <v>31.990897278056536</v>
      </c>
      <c r="J79" s="45">
        <v>47.972958533402149</v>
      </c>
      <c r="K79" s="45">
        <v>16.178736302536826</v>
      </c>
      <c r="L79" s="45">
        <v>108.23023653685647</v>
      </c>
      <c r="M79" s="45">
        <v>213.78976959367483</v>
      </c>
      <c r="N79" s="45">
        <v>91.94492828501123</v>
      </c>
      <c r="O79" s="45">
        <v>132.8760760681572</v>
      </c>
      <c r="P79" s="45">
        <v>235.77682141565387</v>
      </c>
      <c r="Q79" s="45">
        <v>59.468582124669773</v>
      </c>
      <c r="R79" s="45">
        <v>295.75198451130723</v>
      </c>
      <c r="S79" s="45">
        <v>213.91835585104079</v>
      </c>
      <c r="T79" s="45">
        <v>150.09779850511916</v>
      </c>
      <c r="U79" s="45">
        <v>475.53892425893719</v>
      </c>
      <c r="V79" s="45">
        <v>246.85896643741847</v>
      </c>
      <c r="W79" s="45">
        <v>268.26197742852935</v>
      </c>
      <c r="X79" s="45">
        <v>575.34094098022047</v>
      </c>
      <c r="Y79" s="45">
        <v>1263.5939784184609</v>
      </c>
      <c r="Z79" s="45">
        <v>39.681784158620694</v>
      </c>
      <c r="AA79" s="45">
        <v>77.387155005462191</v>
      </c>
      <c r="AB79" s="45">
        <v>92.067961039397005</v>
      </c>
      <c r="AC79" s="46">
        <v>352.84544914029937</v>
      </c>
      <c r="AD79" s="44">
        <v>605.59590835257586</v>
      </c>
      <c r="AE79" s="45">
        <v>90.837164232612849</v>
      </c>
      <c r="AF79" s="45">
        <v>29.249620041758519</v>
      </c>
      <c r="AG79" s="45">
        <v>408.96199082110115</v>
      </c>
      <c r="AH79" s="46">
        <v>4.7291237327176221</v>
      </c>
      <c r="AI79" s="45">
        <v>157.39481398906634</v>
      </c>
      <c r="AJ79" s="45">
        <v>136.09820888952905</v>
      </c>
      <c r="AK79" s="46">
        <v>542.42735267549165</v>
      </c>
      <c r="AL79" s="45">
        <v>256.44233255278169</v>
      </c>
      <c r="AM79" s="45">
        <v>2087.487643757253</v>
      </c>
      <c r="AN79" s="46">
        <v>930.772228398533</v>
      </c>
      <c r="AO79" s="45">
        <v>834.00432958130727</v>
      </c>
      <c r="AP79" s="45">
        <v>5.3217183177317189</v>
      </c>
      <c r="AQ79" s="45">
        <v>19.657189788930086</v>
      </c>
      <c r="AR79" s="45">
        <v>625.40778783970825</v>
      </c>
      <c r="AS79" s="46">
        <v>60.887314967730994</v>
      </c>
      <c r="AT79" s="45">
        <v>513.37663830497763</v>
      </c>
      <c r="AU79" s="46">
        <v>891.39435052717454</v>
      </c>
      <c r="AV79" s="45">
        <v>230.90895202134843</v>
      </c>
      <c r="AW79" s="45">
        <v>113.8834685578739</v>
      </c>
      <c r="AX79" s="45">
        <v>88.346102084123586</v>
      </c>
      <c r="AY79" s="45">
        <v>332.3086568232265</v>
      </c>
      <c r="AZ79" s="45">
        <v>1324.3566382908302</v>
      </c>
      <c r="BA79" s="46">
        <v>555.18433921695737</v>
      </c>
      <c r="BB79" s="45">
        <v>2271.4266112093919</v>
      </c>
      <c r="BC79" s="45">
        <v>209.97913429331129</v>
      </c>
      <c r="BD79" s="46">
        <v>338.55239182119794</v>
      </c>
      <c r="BE79" s="64">
        <v>1546.1919294753254</v>
      </c>
      <c r="BF79" s="45">
        <v>814.01702283783959</v>
      </c>
      <c r="BG79" s="45">
        <v>718.37591924575554</v>
      </c>
      <c r="BH79" s="45">
        <v>426.57615230287377</v>
      </c>
      <c r="BI79" s="45">
        <v>3193.4687884620525</v>
      </c>
      <c r="BJ79" s="45">
        <v>589.37200786308892</v>
      </c>
      <c r="BK79" s="45">
        <v>218.68786122540314</v>
      </c>
      <c r="BL79" s="46">
        <v>23.03175162954826</v>
      </c>
      <c r="BM79" s="45">
        <v>153.0567738356705</v>
      </c>
      <c r="BN79" s="45">
        <v>86.048200968076728</v>
      </c>
      <c r="BO79" s="45">
        <v>15.534381089940799</v>
      </c>
      <c r="BP79" s="45">
        <v>123.76080054266022</v>
      </c>
      <c r="BQ79" s="45">
        <v>213.41322804243654</v>
      </c>
      <c r="BR79" s="45">
        <v>635.5986842352354</v>
      </c>
      <c r="BS79" s="72">
        <v>12530.567048207962</v>
      </c>
      <c r="BT79" s="72">
        <v>42763.719503923741</v>
      </c>
      <c r="BU79" s="45">
        <v>920.17109289674454</v>
      </c>
      <c r="BV79" s="45">
        <v>393.74080555542224</v>
      </c>
      <c r="BW79" s="46">
        <v>838.97270675308482</v>
      </c>
      <c r="BX79" s="45">
        <v>641.05211342653479</v>
      </c>
      <c r="BY79" s="45">
        <v>88.36774808576007</v>
      </c>
      <c r="BZ79" s="45">
        <v>296.22458332092879</v>
      </c>
      <c r="CA79" s="45">
        <v>340.54334624414986</v>
      </c>
      <c r="CB79" s="122">
        <v>8423.5364653521156</v>
      </c>
      <c r="CC79" s="45">
        <v>44.663806992630683</v>
      </c>
      <c r="CD79" s="123">
        <v>296.78071291597826</v>
      </c>
      <c r="CE79" s="45">
        <v>0</v>
      </c>
      <c r="CF79" s="45">
        <v>0</v>
      </c>
      <c r="CG79" s="46">
        <v>0</v>
      </c>
      <c r="CH79" s="11"/>
      <c r="CI79" s="11"/>
      <c r="CJ79" s="44">
        <v>419661</v>
      </c>
      <c r="CK79" s="45">
        <v>3237764</v>
      </c>
      <c r="CL79" s="46">
        <v>333025</v>
      </c>
      <c r="CM79" s="45">
        <v>0</v>
      </c>
      <c r="CN79" s="45">
        <v>0</v>
      </c>
      <c r="CO79" s="46">
        <v>0</v>
      </c>
      <c r="CP79" s="157">
        <v>18735</v>
      </c>
      <c r="CQ79" s="158">
        <f t="shared" si="13"/>
        <v>4009185</v>
      </c>
      <c r="CR79" s="159">
        <f t="shared" si="14"/>
        <v>4105654</v>
      </c>
      <c r="CS79" s="12"/>
      <c r="CT79" s="12"/>
    </row>
    <row r="80" spans="1:98" x14ac:dyDescent="0.2">
      <c r="A80" s="23" t="s">
        <v>76</v>
      </c>
      <c r="B80" s="95" t="s">
        <v>268</v>
      </c>
      <c r="C80" s="172">
        <f t="shared" si="12"/>
        <v>342839.00000000006</v>
      </c>
      <c r="D80" s="29">
        <v>154.94483992687117</v>
      </c>
      <c r="E80" s="30">
        <v>47.978273147240515</v>
      </c>
      <c r="F80" s="30">
        <v>29.88928675374618</v>
      </c>
      <c r="G80" s="62">
        <v>77.895699282121981</v>
      </c>
      <c r="H80" s="30">
        <v>592.11776911504046</v>
      </c>
      <c r="I80" s="30">
        <v>15.623049646995554</v>
      </c>
      <c r="J80" s="30">
        <v>21.280892715215426</v>
      </c>
      <c r="K80" s="30">
        <v>8.1039290542042473</v>
      </c>
      <c r="L80" s="30">
        <v>42.148075806253203</v>
      </c>
      <c r="M80" s="30">
        <v>119.87626785482681</v>
      </c>
      <c r="N80" s="30">
        <v>40.331236401781418</v>
      </c>
      <c r="O80" s="30">
        <v>53.068822487228999</v>
      </c>
      <c r="P80" s="30">
        <v>127.1672167467333</v>
      </c>
      <c r="Q80" s="30">
        <v>396.10379637909978</v>
      </c>
      <c r="R80" s="30">
        <v>150.2201852436483</v>
      </c>
      <c r="S80" s="30">
        <v>38.564975353269865</v>
      </c>
      <c r="T80" s="30">
        <v>85.55996734257694</v>
      </c>
      <c r="U80" s="30">
        <v>385.9330289703334</v>
      </c>
      <c r="V80" s="30">
        <v>118.14456997096103</v>
      </c>
      <c r="W80" s="30">
        <v>105.23905304650783</v>
      </c>
      <c r="X80" s="30">
        <v>229.6906962828761</v>
      </c>
      <c r="Y80" s="30">
        <v>1134.1843970262312</v>
      </c>
      <c r="Z80" s="30">
        <v>8.8602109306769048</v>
      </c>
      <c r="AA80" s="30">
        <v>194.87045672435084</v>
      </c>
      <c r="AB80" s="30">
        <v>661.94838244540563</v>
      </c>
      <c r="AC80" s="31">
        <v>263.04042056377517</v>
      </c>
      <c r="AD80" s="29">
        <v>485.40301876315101</v>
      </c>
      <c r="AE80" s="30">
        <v>85.313951622105819</v>
      </c>
      <c r="AF80" s="30">
        <v>22.140211677259835</v>
      </c>
      <c r="AG80" s="30">
        <v>134.96593950239247</v>
      </c>
      <c r="AH80" s="31">
        <v>0.6893740679621434</v>
      </c>
      <c r="AI80" s="30">
        <v>1348.8812269547955</v>
      </c>
      <c r="AJ80" s="30">
        <v>150.23968348534703</v>
      </c>
      <c r="AK80" s="31">
        <v>462.92214047607416</v>
      </c>
      <c r="AL80" s="30">
        <v>72.625087646135754</v>
      </c>
      <c r="AM80" s="30">
        <v>2665.3470819502982</v>
      </c>
      <c r="AN80" s="31">
        <v>7518.2086883772636</v>
      </c>
      <c r="AO80" s="30">
        <v>487.38414397067754</v>
      </c>
      <c r="AP80" s="30">
        <v>1.0548666890832217</v>
      </c>
      <c r="AQ80" s="30">
        <v>14.179800714015542</v>
      </c>
      <c r="AR80" s="30">
        <v>54.854089258993142</v>
      </c>
      <c r="AS80" s="31">
        <v>83.565309575851913</v>
      </c>
      <c r="AT80" s="30">
        <v>1228.8142608348885</v>
      </c>
      <c r="AU80" s="31">
        <v>1255.7903021392294</v>
      </c>
      <c r="AV80" s="30">
        <v>205.46775791649185</v>
      </c>
      <c r="AW80" s="30">
        <v>21.077972600336057</v>
      </c>
      <c r="AX80" s="30">
        <v>2.8044222423784277</v>
      </c>
      <c r="AY80" s="30">
        <v>69.833910118575318</v>
      </c>
      <c r="AZ80" s="30">
        <v>945.3648377870021</v>
      </c>
      <c r="BA80" s="31">
        <v>371.62114004701345</v>
      </c>
      <c r="BB80" s="30">
        <v>150.22323437523062</v>
      </c>
      <c r="BC80" s="30">
        <v>123.42080096165924</v>
      </c>
      <c r="BD80" s="31">
        <v>130.66866281896634</v>
      </c>
      <c r="BE80" s="62">
        <v>2578.5778302446283</v>
      </c>
      <c r="BF80" s="30">
        <v>442.77022909682307</v>
      </c>
      <c r="BG80" s="30">
        <v>4394.4067444240081</v>
      </c>
      <c r="BH80" s="30">
        <v>589.78739651650631</v>
      </c>
      <c r="BI80" s="30">
        <v>3192.413755299262</v>
      </c>
      <c r="BJ80" s="30">
        <v>490.38455566748348</v>
      </c>
      <c r="BK80" s="30">
        <v>963.85002490459112</v>
      </c>
      <c r="BL80" s="31">
        <v>3.1663628641069788</v>
      </c>
      <c r="BM80" s="30">
        <v>357.1387150924046</v>
      </c>
      <c r="BN80" s="30">
        <v>117.11887086827005</v>
      </c>
      <c r="BO80" s="30">
        <v>70.006441302804504</v>
      </c>
      <c r="BP80" s="30">
        <v>7.4698198859445935</v>
      </c>
      <c r="BQ80" s="30">
        <v>276.08356990220625</v>
      </c>
      <c r="BR80" s="30">
        <v>2382.0579407926793</v>
      </c>
      <c r="BS80" s="70">
        <v>1262.3133160487332</v>
      </c>
      <c r="BT80" s="70">
        <v>3340.7187216334073</v>
      </c>
      <c r="BU80" s="30">
        <v>269763.71945133287</v>
      </c>
      <c r="BV80" s="30">
        <v>7042.5958804643315</v>
      </c>
      <c r="BW80" s="31">
        <v>19504.650275984819</v>
      </c>
      <c r="BX80" s="30">
        <v>25.370935285306913</v>
      </c>
      <c r="BY80" s="30">
        <v>14.337244545527129</v>
      </c>
      <c r="BZ80" s="30">
        <v>27.426501214405427</v>
      </c>
      <c r="CA80" s="30">
        <v>415.16918117969965</v>
      </c>
      <c r="CB80" s="118">
        <v>1614.1305758933643</v>
      </c>
      <c r="CC80" s="30">
        <v>98.335618253346041</v>
      </c>
      <c r="CD80" s="119">
        <v>669.35262551138192</v>
      </c>
      <c r="CE80" s="30">
        <v>0</v>
      </c>
      <c r="CF80" s="30">
        <v>0</v>
      </c>
      <c r="CG80" s="31">
        <v>0</v>
      </c>
      <c r="CH80" s="11"/>
      <c r="CI80" s="11"/>
      <c r="CJ80" s="29">
        <v>595859</v>
      </c>
      <c r="CK80" s="30">
        <v>3796904</v>
      </c>
      <c r="CL80" s="31">
        <v>51915</v>
      </c>
      <c r="CM80" s="30">
        <v>0</v>
      </c>
      <c r="CN80" s="30">
        <v>0</v>
      </c>
      <c r="CO80" s="31">
        <v>0</v>
      </c>
      <c r="CP80" s="151">
        <v>42058</v>
      </c>
      <c r="CQ80" s="152">
        <f t="shared" si="13"/>
        <v>4486736</v>
      </c>
      <c r="CR80" s="153">
        <f t="shared" si="14"/>
        <v>4829575</v>
      </c>
      <c r="CS80" s="12"/>
      <c r="CT80" s="12"/>
    </row>
    <row r="81" spans="1:98" x14ac:dyDescent="0.2">
      <c r="A81" s="23" t="s">
        <v>77</v>
      </c>
      <c r="B81" s="94" t="s">
        <v>269</v>
      </c>
      <c r="C81" s="172">
        <f t="shared" si="12"/>
        <v>34190</v>
      </c>
      <c r="D81" s="29">
        <v>52.68236131382934</v>
      </c>
      <c r="E81" s="30">
        <v>4.4518170580220362</v>
      </c>
      <c r="F81" s="30">
        <v>83.347136122637153</v>
      </c>
      <c r="G81" s="62">
        <v>7.3755129774876567</v>
      </c>
      <c r="H81" s="30">
        <v>613.69845038933295</v>
      </c>
      <c r="I81" s="30">
        <v>8.3102235629980026</v>
      </c>
      <c r="J81" s="30">
        <v>10.473790379942589</v>
      </c>
      <c r="K81" s="30">
        <v>0.53243642333124286</v>
      </c>
      <c r="L81" s="30">
        <v>6.580120462529</v>
      </c>
      <c r="M81" s="30">
        <v>72.088539375598657</v>
      </c>
      <c r="N81" s="30">
        <v>29.281979969080595</v>
      </c>
      <c r="O81" s="30">
        <v>50.170907976769932</v>
      </c>
      <c r="P81" s="30">
        <v>44.114732038136516</v>
      </c>
      <c r="Q81" s="30">
        <v>107.94976416688549</v>
      </c>
      <c r="R81" s="30">
        <v>1.0002032074089358</v>
      </c>
      <c r="S81" s="30">
        <v>4.903318317872186</v>
      </c>
      <c r="T81" s="30">
        <v>2.974104180824658</v>
      </c>
      <c r="U81" s="30">
        <v>13.125768068391057</v>
      </c>
      <c r="V81" s="30">
        <v>29.989001561921015</v>
      </c>
      <c r="W81" s="30">
        <v>5.218432541285992</v>
      </c>
      <c r="X81" s="30">
        <v>27.078519640074372</v>
      </c>
      <c r="Y81" s="30">
        <v>15.484826310465083</v>
      </c>
      <c r="Z81" s="30">
        <v>1.2675901149692734</v>
      </c>
      <c r="AA81" s="30">
        <v>42.637890533367262</v>
      </c>
      <c r="AB81" s="30">
        <v>34.724420832837168</v>
      </c>
      <c r="AC81" s="31">
        <v>50.411873001407201</v>
      </c>
      <c r="AD81" s="29">
        <v>425.54658076110564</v>
      </c>
      <c r="AE81" s="30">
        <v>79.059007610278115</v>
      </c>
      <c r="AF81" s="30">
        <v>3.1800383983502103</v>
      </c>
      <c r="AG81" s="30">
        <v>142.84255704288256</v>
      </c>
      <c r="AH81" s="31">
        <v>0.34904610945658848</v>
      </c>
      <c r="AI81" s="30">
        <v>42.299885798052813</v>
      </c>
      <c r="AJ81" s="30">
        <v>0.3843631714868998</v>
      </c>
      <c r="AK81" s="31">
        <v>85.932806465120393</v>
      </c>
      <c r="AL81" s="30">
        <v>19.04712134990077</v>
      </c>
      <c r="AM81" s="30">
        <v>12.18546990751542</v>
      </c>
      <c r="AN81" s="31">
        <v>11.731611000143998</v>
      </c>
      <c r="AO81" s="30">
        <v>79.836337269542298</v>
      </c>
      <c r="AP81" s="30">
        <v>0</v>
      </c>
      <c r="AQ81" s="30">
        <v>9.0270448274116077</v>
      </c>
      <c r="AR81" s="30">
        <v>2.2334703022945388</v>
      </c>
      <c r="AS81" s="31">
        <v>20.823093773239243</v>
      </c>
      <c r="AT81" s="30">
        <v>237.75887700348579</v>
      </c>
      <c r="AU81" s="31">
        <v>352.94967901244894</v>
      </c>
      <c r="AV81" s="30">
        <v>42.631706415601016</v>
      </c>
      <c r="AW81" s="30">
        <v>13.474983665890557</v>
      </c>
      <c r="AX81" s="30">
        <v>7.9208666793793183</v>
      </c>
      <c r="AY81" s="30">
        <v>50.357510501739384</v>
      </c>
      <c r="AZ81" s="30">
        <v>20.040026092721163</v>
      </c>
      <c r="BA81" s="31">
        <v>56.56970931485332</v>
      </c>
      <c r="BB81" s="30">
        <v>8.8993972672818362</v>
      </c>
      <c r="BC81" s="30">
        <v>22.021029813876481</v>
      </c>
      <c r="BD81" s="31">
        <v>5.7292375611090289</v>
      </c>
      <c r="BE81" s="62">
        <v>780.46633469688493</v>
      </c>
      <c r="BF81" s="30">
        <v>134.07437159124635</v>
      </c>
      <c r="BG81" s="30">
        <v>175.98156630417304</v>
      </c>
      <c r="BH81" s="30">
        <v>21.391513590132028</v>
      </c>
      <c r="BI81" s="30">
        <v>15.881894208030143</v>
      </c>
      <c r="BJ81" s="30">
        <v>65.937659815775234</v>
      </c>
      <c r="BK81" s="30">
        <v>78.931973844141652</v>
      </c>
      <c r="BL81" s="31">
        <v>7.6581557372011373</v>
      </c>
      <c r="BM81" s="30">
        <v>16.154414322035901</v>
      </c>
      <c r="BN81" s="30">
        <v>5.5530483749335611</v>
      </c>
      <c r="BO81" s="30">
        <v>3.7937948345524219</v>
      </c>
      <c r="BP81" s="30">
        <v>6.0987924772012301</v>
      </c>
      <c r="BQ81" s="30">
        <v>33.592361556209568</v>
      </c>
      <c r="BR81" s="30">
        <v>146.43816440326347</v>
      </c>
      <c r="BS81" s="70">
        <v>254.14476860115064</v>
      </c>
      <c r="BT81" s="70">
        <v>181.52607690582926</v>
      </c>
      <c r="BU81" s="30">
        <v>3488.3611492874065</v>
      </c>
      <c r="BV81" s="30">
        <v>19002.353563387769</v>
      </c>
      <c r="BW81" s="31">
        <v>2720.6473531055954</v>
      </c>
      <c r="BX81" s="30">
        <v>40.29454356565018</v>
      </c>
      <c r="BY81" s="30">
        <v>10.10652061375418</v>
      </c>
      <c r="BZ81" s="30">
        <v>5.4911855646769155E-3</v>
      </c>
      <c r="CA81" s="30">
        <v>83.045423388141316</v>
      </c>
      <c r="CB81" s="118">
        <v>3775.8881627691344</v>
      </c>
      <c r="CC81" s="30">
        <v>27.743012236994488</v>
      </c>
      <c r="CD81" s="119">
        <v>41.224711554653709</v>
      </c>
      <c r="CE81" s="30">
        <v>0</v>
      </c>
      <c r="CF81" s="30">
        <v>0</v>
      </c>
      <c r="CG81" s="31">
        <v>0</v>
      </c>
      <c r="CH81" s="11"/>
      <c r="CI81" s="11"/>
      <c r="CJ81" s="29">
        <v>137659</v>
      </c>
      <c r="CK81" s="30">
        <v>404477</v>
      </c>
      <c r="CL81" s="31">
        <v>76885</v>
      </c>
      <c r="CM81" s="30">
        <v>0</v>
      </c>
      <c r="CN81" s="30">
        <v>0</v>
      </c>
      <c r="CO81" s="31">
        <v>0</v>
      </c>
      <c r="CP81" s="151">
        <v>904</v>
      </c>
      <c r="CQ81" s="152">
        <f t="shared" si="13"/>
        <v>619925</v>
      </c>
      <c r="CR81" s="153">
        <f t="shared" si="14"/>
        <v>654115</v>
      </c>
      <c r="CS81" s="12"/>
      <c r="CT81" s="12"/>
    </row>
    <row r="82" spans="1:98" x14ac:dyDescent="0.2">
      <c r="A82" s="23" t="s">
        <v>78</v>
      </c>
      <c r="B82" s="94" t="s">
        <v>270</v>
      </c>
      <c r="C82" s="172">
        <f t="shared" si="12"/>
        <v>86589.000000000015</v>
      </c>
      <c r="D82" s="29">
        <v>63.68854361465425</v>
      </c>
      <c r="E82" s="30">
        <v>6.0702961882933213</v>
      </c>
      <c r="F82" s="30">
        <v>107.78061328780086</v>
      </c>
      <c r="G82" s="62">
        <v>10.435900081907608</v>
      </c>
      <c r="H82" s="30">
        <v>771.94104424062391</v>
      </c>
      <c r="I82" s="30">
        <v>10.828571626406113</v>
      </c>
      <c r="J82" s="30">
        <v>23.125909077577898</v>
      </c>
      <c r="K82" s="30">
        <v>0.31066150810850018</v>
      </c>
      <c r="L82" s="30">
        <v>14.183824523385391</v>
      </c>
      <c r="M82" s="30">
        <v>158.42137559458629</v>
      </c>
      <c r="N82" s="30">
        <v>60.704078508728088</v>
      </c>
      <c r="O82" s="30">
        <v>92.09942390058913</v>
      </c>
      <c r="P82" s="30">
        <v>55.498091161315926</v>
      </c>
      <c r="Q82" s="30">
        <v>172.21992288406008</v>
      </c>
      <c r="R82" s="30">
        <v>3.0418477033577842</v>
      </c>
      <c r="S82" s="30">
        <v>6.6958891813306991</v>
      </c>
      <c r="T82" s="30">
        <v>3.7304782669144303</v>
      </c>
      <c r="U82" s="30">
        <v>19.488764395907953</v>
      </c>
      <c r="V82" s="30">
        <v>59.150658130438096</v>
      </c>
      <c r="W82" s="30">
        <v>5.0448833386164154</v>
      </c>
      <c r="X82" s="30">
        <v>71.007092712576892</v>
      </c>
      <c r="Y82" s="30">
        <v>10.286342629806771</v>
      </c>
      <c r="Z82" s="30">
        <v>0.65651418582473309</v>
      </c>
      <c r="AA82" s="30">
        <v>75.820670279120222</v>
      </c>
      <c r="AB82" s="30">
        <v>125.31641097689915</v>
      </c>
      <c r="AC82" s="31">
        <v>79.908527859033697</v>
      </c>
      <c r="AD82" s="29">
        <v>765.43472443088547</v>
      </c>
      <c r="AE82" s="30">
        <v>116.85902627765837</v>
      </c>
      <c r="AF82" s="30">
        <v>7.4078065637287285</v>
      </c>
      <c r="AG82" s="30">
        <v>202.86233295460426</v>
      </c>
      <c r="AH82" s="31">
        <v>0.60164686396252043</v>
      </c>
      <c r="AI82" s="30">
        <v>110.47469624696222</v>
      </c>
      <c r="AJ82" s="30">
        <v>34.917465896016481</v>
      </c>
      <c r="AK82" s="31">
        <v>179.29390899650605</v>
      </c>
      <c r="AL82" s="30">
        <v>33.51095036872595</v>
      </c>
      <c r="AM82" s="30">
        <v>197.49321169186697</v>
      </c>
      <c r="AN82" s="31">
        <v>120.71592711927057</v>
      </c>
      <c r="AO82" s="30">
        <v>296.91845899795646</v>
      </c>
      <c r="AP82" s="30">
        <v>0</v>
      </c>
      <c r="AQ82" s="30">
        <v>31.955177705562363</v>
      </c>
      <c r="AR82" s="30">
        <v>3.9771631241897505</v>
      </c>
      <c r="AS82" s="31">
        <v>56.858249224189194</v>
      </c>
      <c r="AT82" s="30">
        <v>306.56651370312431</v>
      </c>
      <c r="AU82" s="31">
        <v>513.65900869296809</v>
      </c>
      <c r="AV82" s="30">
        <v>69.018891186108888</v>
      </c>
      <c r="AW82" s="30">
        <v>20.704008664456335</v>
      </c>
      <c r="AX82" s="30">
        <v>9.8940820266413212</v>
      </c>
      <c r="AY82" s="30">
        <v>121.1117118596942</v>
      </c>
      <c r="AZ82" s="30">
        <v>74.116653201715081</v>
      </c>
      <c r="BA82" s="31">
        <v>79.306390641088356</v>
      </c>
      <c r="BB82" s="30">
        <v>22.94230839055697</v>
      </c>
      <c r="BC82" s="30">
        <v>61.935668871284534</v>
      </c>
      <c r="BD82" s="31">
        <v>208.19975869549302</v>
      </c>
      <c r="BE82" s="62">
        <v>2170.5721658135917</v>
      </c>
      <c r="BF82" s="30">
        <v>387.90110842875083</v>
      </c>
      <c r="BG82" s="30">
        <v>711.66215062848062</v>
      </c>
      <c r="BH82" s="30">
        <v>25.032141170039999</v>
      </c>
      <c r="BI82" s="30">
        <v>34.027911638948623</v>
      </c>
      <c r="BJ82" s="30">
        <v>373.00823712348949</v>
      </c>
      <c r="BK82" s="30">
        <v>338.13143843550273</v>
      </c>
      <c r="BL82" s="31">
        <v>10.282508018021336</v>
      </c>
      <c r="BM82" s="30">
        <v>27.745744594699143</v>
      </c>
      <c r="BN82" s="30">
        <v>52.68400154602292</v>
      </c>
      <c r="BO82" s="30">
        <v>11.52522504559051</v>
      </c>
      <c r="BP82" s="30">
        <v>5.9199766870857955</v>
      </c>
      <c r="BQ82" s="30">
        <v>39.808791413484805</v>
      </c>
      <c r="BR82" s="30">
        <v>838.85885950850957</v>
      </c>
      <c r="BS82" s="70">
        <v>1665.7313970036751</v>
      </c>
      <c r="BT82" s="70">
        <v>994.89035689656976</v>
      </c>
      <c r="BU82" s="30">
        <v>2664.3774604245091</v>
      </c>
      <c r="BV82" s="30">
        <v>5393.842274927043</v>
      </c>
      <c r="BW82" s="31">
        <v>58856.52672074303</v>
      </c>
      <c r="BX82" s="30">
        <v>59.571299067047306</v>
      </c>
      <c r="BY82" s="30">
        <v>17.610770174969584</v>
      </c>
      <c r="BZ82" s="30">
        <v>1.5811198950824958</v>
      </c>
      <c r="CA82" s="30">
        <v>254.73121695703156</v>
      </c>
      <c r="CB82" s="118">
        <v>5678.8246562605027</v>
      </c>
      <c r="CC82" s="30">
        <v>249.96982845727996</v>
      </c>
      <c r="CD82" s="119">
        <v>69.990560887958893</v>
      </c>
      <c r="CE82" s="30">
        <v>0</v>
      </c>
      <c r="CF82" s="30">
        <v>0</v>
      </c>
      <c r="CG82" s="31">
        <v>0</v>
      </c>
      <c r="CH82" s="11"/>
      <c r="CI82" s="11"/>
      <c r="CJ82" s="29">
        <v>36429</v>
      </c>
      <c r="CK82" s="30">
        <v>87756</v>
      </c>
      <c r="CL82" s="31">
        <v>62929</v>
      </c>
      <c r="CM82" s="30">
        <v>0</v>
      </c>
      <c r="CN82" s="30">
        <v>0</v>
      </c>
      <c r="CO82" s="31">
        <v>0</v>
      </c>
      <c r="CP82" s="151">
        <v>0</v>
      </c>
      <c r="CQ82" s="152">
        <f t="shared" si="13"/>
        <v>187114</v>
      </c>
      <c r="CR82" s="153">
        <f t="shared" si="14"/>
        <v>273703</v>
      </c>
      <c r="CS82" s="12"/>
      <c r="CT82" s="12"/>
    </row>
    <row r="83" spans="1:98" x14ac:dyDescent="0.2">
      <c r="A83" s="22" t="s">
        <v>79</v>
      </c>
      <c r="B83" s="95" t="s">
        <v>271</v>
      </c>
      <c r="C83" s="173">
        <f t="shared" si="12"/>
        <v>122803.00000000001</v>
      </c>
      <c r="D83" s="32">
        <v>38.926886008613401</v>
      </c>
      <c r="E83" s="33">
        <v>39.202852826977853</v>
      </c>
      <c r="F83" s="33">
        <v>112.44159661642485</v>
      </c>
      <c r="G83" s="63">
        <v>4.2824869433767292</v>
      </c>
      <c r="H83" s="33">
        <v>318.21457431009009</v>
      </c>
      <c r="I83" s="33">
        <v>83.368843035133992</v>
      </c>
      <c r="J83" s="33">
        <v>9.5056277069780926</v>
      </c>
      <c r="K83" s="33">
        <v>1.7583451653679252</v>
      </c>
      <c r="L83" s="33">
        <v>1466.3431151085624</v>
      </c>
      <c r="M83" s="33">
        <v>112.77754481914306</v>
      </c>
      <c r="N83" s="33">
        <v>137.13947126939527</v>
      </c>
      <c r="O83" s="33">
        <v>43.846947704270981</v>
      </c>
      <c r="P83" s="33">
        <v>24.604874369675986</v>
      </c>
      <c r="Q83" s="33">
        <v>15.23938962813272</v>
      </c>
      <c r="R83" s="33">
        <v>24.07807525108926</v>
      </c>
      <c r="S83" s="33">
        <v>17.122472005042969</v>
      </c>
      <c r="T83" s="33">
        <v>7.8910167746741777</v>
      </c>
      <c r="U83" s="33">
        <v>50.999240884127936</v>
      </c>
      <c r="V83" s="33">
        <v>66.983455995687081</v>
      </c>
      <c r="W83" s="33">
        <v>8.4598019291681563</v>
      </c>
      <c r="X83" s="33">
        <v>24.37045568777377</v>
      </c>
      <c r="Y83" s="33">
        <v>4.6473151478144379</v>
      </c>
      <c r="Z83" s="33">
        <v>0.24049679289101902</v>
      </c>
      <c r="AA83" s="33">
        <v>48.396371938105325</v>
      </c>
      <c r="AB83" s="33">
        <v>32.577077754664622</v>
      </c>
      <c r="AC83" s="34">
        <v>73.290519843114978</v>
      </c>
      <c r="AD83" s="32">
        <v>236.54735756480605</v>
      </c>
      <c r="AE83" s="33">
        <v>31.656642799469914</v>
      </c>
      <c r="AF83" s="33">
        <v>3.9900794833769537</v>
      </c>
      <c r="AG83" s="33">
        <v>188.37525478595597</v>
      </c>
      <c r="AH83" s="34">
        <v>0.78461239739090671</v>
      </c>
      <c r="AI83" s="33">
        <v>69.240490512708803</v>
      </c>
      <c r="AJ83" s="33">
        <v>7.6656121124995638</v>
      </c>
      <c r="AK83" s="34">
        <v>223.70966065830763</v>
      </c>
      <c r="AL83" s="33">
        <v>26.321239282126122</v>
      </c>
      <c r="AM83" s="33">
        <v>2610.9619863148569</v>
      </c>
      <c r="AN83" s="34">
        <v>1557.9301238471494</v>
      </c>
      <c r="AO83" s="33">
        <v>121.00211247185922</v>
      </c>
      <c r="AP83" s="33">
        <v>0.17033771095158243</v>
      </c>
      <c r="AQ83" s="33">
        <v>11.123869317124727</v>
      </c>
      <c r="AR83" s="33">
        <v>1594.3979457004696</v>
      </c>
      <c r="AS83" s="34">
        <v>28.999379634976684</v>
      </c>
      <c r="AT83" s="33">
        <v>569.84427042416394</v>
      </c>
      <c r="AU83" s="34">
        <v>812.22543513009566</v>
      </c>
      <c r="AV83" s="33">
        <v>694.46628419806098</v>
      </c>
      <c r="AW83" s="33">
        <v>8062.2417226453726</v>
      </c>
      <c r="AX83" s="33">
        <v>1371.7048630034606</v>
      </c>
      <c r="AY83" s="33">
        <v>47.024548657503061</v>
      </c>
      <c r="AZ83" s="33">
        <v>198.67248045626576</v>
      </c>
      <c r="BA83" s="34">
        <v>140.93651156375776</v>
      </c>
      <c r="BB83" s="33">
        <v>26.706470788391748</v>
      </c>
      <c r="BC83" s="33">
        <v>53.270256172464869</v>
      </c>
      <c r="BD83" s="34">
        <v>124.72648689936435</v>
      </c>
      <c r="BE83" s="63">
        <v>992.28801773633722</v>
      </c>
      <c r="BF83" s="33">
        <v>162.8373220277785</v>
      </c>
      <c r="BG83" s="33">
        <v>487.90033162939017</v>
      </c>
      <c r="BH83" s="33">
        <v>108.68875875778232</v>
      </c>
      <c r="BI83" s="33">
        <v>593.9383677048736</v>
      </c>
      <c r="BJ83" s="33">
        <v>7365.6537601787013</v>
      </c>
      <c r="BK83" s="33">
        <v>322.23873730212387</v>
      </c>
      <c r="BL83" s="34">
        <v>10.981341903085205</v>
      </c>
      <c r="BM83" s="33">
        <v>43.76517897229305</v>
      </c>
      <c r="BN83" s="33">
        <v>30.280021839501636</v>
      </c>
      <c r="BO83" s="33">
        <v>42.588465855850977</v>
      </c>
      <c r="BP83" s="33">
        <v>132.01654798555828</v>
      </c>
      <c r="BQ83" s="33">
        <v>54.887075530276618</v>
      </c>
      <c r="BR83" s="33">
        <v>205.04302549656711</v>
      </c>
      <c r="BS83" s="71">
        <v>2432.1811761482622</v>
      </c>
      <c r="BT83" s="71">
        <v>9124.8420632262259</v>
      </c>
      <c r="BU83" s="33">
        <v>260.59058549046006</v>
      </c>
      <c r="BV83" s="33">
        <v>77.130334016983994</v>
      </c>
      <c r="BW83" s="34">
        <v>61.139031036639857</v>
      </c>
      <c r="BX83" s="33">
        <v>72195.846603656624</v>
      </c>
      <c r="BY83" s="33">
        <v>256.08510554552453</v>
      </c>
      <c r="BZ83" s="33">
        <v>70.981348946159599</v>
      </c>
      <c r="CA83" s="33">
        <v>1070.4043509706396</v>
      </c>
      <c r="CB83" s="120">
        <v>5064.5029718731785</v>
      </c>
      <c r="CC83" s="33">
        <v>14.450914117662265</v>
      </c>
      <c r="CD83" s="121">
        <v>40.333672002278078</v>
      </c>
      <c r="CE83" s="33">
        <v>0</v>
      </c>
      <c r="CF83" s="33">
        <v>0</v>
      </c>
      <c r="CG83" s="34">
        <v>0</v>
      </c>
      <c r="CH83" s="11"/>
      <c r="CI83" s="11"/>
      <c r="CJ83" s="32">
        <v>11714</v>
      </c>
      <c r="CK83" s="33">
        <v>140207</v>
      </c>
      <c r="CL83" s="34">
        <v>3546</v>
      </c>
      <c r="CM83" s="33">
        <v>880</v>
      </c>
      <c r="CN83" s="33">
        <v>0</v>
      </c>
      <c r="CO83" s="34">
        <v>11727</v>
      </c>
      <c r="CP83" s="154">
        <v>1161</v>
      </c>
      <c r="CQ83" s="155">
        <f t="shared" si="13"/>
        <v>169235</v>
      </c>
      <c r="CR83" s="156">
        <f t="shared" si="14"/>
        <v>292038</v>
      </c>
      <c r="CS83" s="12"/>
      <c r="CT83" s="12"/>
    </row>
    <row r="84" spans="1:98" x14ac:dyDescent="0.2">
      <c r="A84" s="23" t="s">
        <v>80</v>
      </c>
      <c r="B84" s="94" t="s">
        <v>272</v>
      </c>
      <c r="C84" s="172">
        <f t="shared" si="12"/>
        <v>14569.000000000002</v>
      </c>
      <c r="D84" s="29">
        <v>11.874072961821748</v>
      </c>
      <c r="E84" s="30">
        <v>27.099341788113549</v>
      </c>
      <c r="F84" s="30">
        <v>38.593571971066041</v>
      </c>
      <c r="G84" s="62">
        <v>1.0654049878454523</v>
      </c>
      <c r="H84" s="30">
        <v>92.828869188939905</v>
      </c>
      <c r="I84" s="30">
        <v>2.9029365637176419</v>
      </c>
      <c r="J84" s="30">
        <v>1.3612293228335273</v>
      </c>
      <c r="K84" s="30">
        <v>21.271516019104968</v>
      </c>
      <c r="L84" s="30">
        <v>2.3645177036457943</v>
      </c>
      <c r="M84" s="30">
        <v>53.385662073530064</v>
      </c>
      <c r="N84" s="30">
        <v>14.45047575641262</v>
      </c>
      <c r="O84" s="30">
        <v>14.849258110177756</v>
      </c>
      <c r="P84" s="30">
        <v>11.243692422999603</v>
      </c>
      <c r="Q84" s="30">
        <v>4.7973934543445615</v>
      </c>
      <c r="R84" s="30">
        <v>1.6876416551163502</v>
      </c>
      <c r="S84" s="30">
        <v>1.3090122809941618</v>
      </c>
      <c r="T84" s="30">
        <v>1.5492303037412556</v>
      </c>
      <c r="U84" s="30">
        <v>9.5409878539511173</v>
      </c>
      <c r="V84" s="30">
        <v>12.135613426195656</v>
      </c>
      <c r="W84" s="30">
        <v>1.8736127758430068</v>
      </c>
      <c r="X84" s="30">
        <v>5.5866846359661926</v>
      </c>
      <c r="Y84" s="30">
        <v>1.3614100994695699</v>
      </c>
      <c r="Z84" s="30">
        <v>0.12395573127824737</v>
      </c>
      <c r="AA84" s="30">
        <v>5.2791624704117455</v>
      </c>
      <c r="AB84" s="30">
        <v>6.1743731459513738</v>
      </c>
      <c r="AC84" s="31">
        <v>11.74302923644953</v>
      </c>
      <c r="AD84" s="29">
        <v>69.831768704702526</v>
      </c>
      <c r="AE84" s="30">
        <v>9.6176461517129859</v>
      </c>
      <c r="AF84" s="30">
        <v>1.1063134461081958</v>
      </c>
      <c r="AG84" s="30">
        <v>102.79316506403865</v>
      </c>
      <c r="AH84" s="31">
        <v>0.7007357404606841</v>
      </c>
      <c r="AI84" s="30">
        <v>15.19796298642091</v>
      </c>
      <c r="AJ84" s="30">
        <v>0.5366340186201799</v>
      </c>
      <c r="AK84" s="31">
        <v>22.916823357175147</v>
      </c>
      <c r="AL84" s="30">
        <v>7.3650136689094037</v>
      </c>
      <c r="AM84" s="30">
        <v>31.184849145532365</v>
      </c>
      <c r="AN84" s="31">
        <v>78.447030022645833</v>
      </c>
      <c r="AO84" s="30">
        <v>27.051312464845427</v>
      </c>
      <c r="AP84" s="30">
        <v>9.2074438352206706E-5</v>
      </c>
      <c r="AQ84" s="30">
        <v>3.7706932911195157</v>
      </c>
      <c r="AR84" s="30">
        <v>13.733425481005996</v>
      </c>
      <c r="AS84" s="31">
        <v>13.762547042486135</v>
      </c>
      <c r="AT84" s="30">
        <v>52.268085764891275</v>
      </c>
      <c r="AU84" s="31">
        <v>54.573117606757243</v>
      </c>
      <c r="AV84" s="30">
        <v>23.700113309884411</v>
      </c>
      <c r="AW84" s="30">
        <v>26.499807945902237</v>
      </c>
      <c r="AX84" s="30">
        <v>5.1841435585211411</v>
      </c>
      <c r="AY84" s="30">
        <v>13.50542419061482</v>
      </c>
      <c r="AZ84" s="30">
        <v>14.686335224894394</v>
      </c>
      <c r="BA84" s="31">
        <v>30.119013066691917</v>
      </c>
      <c r="BB84" s="30">
        <v>21.182835079263352</v>
      </c>
      <c r="BC84" s="30">
        <v>31.724182697071974</v>
      </c>
      <c r="BD84" s="31">
        <v>12.807092815955887</v>
      </c>
      <c r="BE84" s="62">
        <v>137.16321575384083</v>
      </c>
      <c r="BF84" s="30">
        <v>42.577942656207057</v>
      </c>
      <c r="BG84" s="30">
        <v>125.70590153843926</v>
      </c>
      <c r="BH84" s="30">
        <v>54.839436706209639</v>
      </c>
      <c r="BI84" s="30">
        <v>943.84490077792577</v>
      </c>
      <c r="BJ84" s="30">
        <v>28.282016180774008</v>
      </c>
      <c r="BK84" s="30">
        <v>27.347506116294284</v>
      </c>
      <c r="BL84" s="31">
        <v>3.8261071770468482</v>
      </c>
      <c r="BM84" s="30">
        <v>5.8020804206810652</v>
      </c>
      <c r="BN84" s="30">
        <v>1.5547709150674625</v>
      </c>
      <c r="BO84" s="30">
        <v>1.9717707998465117</v>
      </c>
      <c r="BP84" s="30">
        <v>2.8216637620833609</v>
      </c>
      <c r="BQ84" s="30">
        <v>5.6579590143325547</v>
      </c>
      <c r="BR84" s="30">
        <v>64.335695790982811</v>
      </c>
      <c r="BS84" s="70">
        <v>1022.4166960946039</v>
      </c>
      <c r="BT84" s="70">
        <v>153.13452600936196</v>
      </c>
      <c r="BU84" s="30">
        <v>50.973142445409856</v>
      </c>
      <c r="BV84" s="30">
        <v>43.631175487946273</v>
      </c>
      <c r="BW84" s="31">
        <v>18.997297501686312</v>
      </c>
      <c r="BX84" s="30">
        <v>609.83839100111959</v>
      </c>
      <c r="BY84" s="30">
        <v>8383.3446619188107</v>
      </c>
      <c r="BZ84" s="30">
        <v>0.67633997531480916</v>
      </c>
      <c r="CA84" s="30">
        <v>49.400371119099006</v>
      </c>
      <c r="CB84" s="118">
        <v>1739.2897071027378</v>
      </c>
      <c r="CC84" s="30">
        <v>3.8496122483172153</v>
      </c>
      <c r="CD84" s="119">
        <v>6.9982916252680498</v>
      </c>
      <c r="CE84" s="30">
        <v>0</v>
      </c>
      <c r="CF84" s="30">
        <v>0</v>
      </c>
      <c r="CG84" s="31">
        <v>0</v>
      </c>
      <c r="CH84" s="11"/>
      <c r="CI84" s="11"/>
      <c r="CJ84" s="29">
        <v>3487</v>
      </c>
      <c r="CK84" s="30">
        <v>203190</v>
      </c>
      <c r="CL84" s="31">
        <v>1115</v>
      </c>
      <c r="CM84" s="30">
        <v>0</v>
      </c>
      <c r="CN84" s="30">
        <v>1103</v>
      </c>
      <c r="CO84" s="31">
        <v>0</v>
      </c>
      <c r="CP84" s="151">
        <v>3586</v>
      </c>
      <c r="CQ84" s="152">
        <f t="shared" si="13"/>
        <v>212481</v>
      </c>
      <c r="CR84" s="153">
        <f t="shared" si="14"/>
        <v>227050</v>
      </c>
      <c r="CS84" s="12"/>
      <c r="CT84" s="12"/>
    </row>
    <row r="85" spans="1:98" x14ac:dyDescent="0.2">
      <c r="A85" s="23" t="s">
        <v>81</v>
      </c>
      <c r="B85" s="94" t="s">
        <v>273</v>
      </c>
      <c r="C85" s="172">
        <f t="shared" si="12"/>
        <v>522232.99999999994</v>
      </c>
      <c r="D85" s="29">
        <v>3.3835183335226469</v>
      </c>
      <c r="E85" s="30">
        <v>9.4537909399975306E-2</v>
      </c>
      <c r="F85" s="30">
        <v>0</v>
      </c>
      <c r="G85" s="62">
        <v>0.13860556576881303</v>
      </c>
      <c r="H85" s="30">
        <v>2.6732884689230665</v>
      </c>
      <c r="I85" s="30">
        <v>6.7199471500991645</v>
      </c>
      <c r="J85" s="30">
        <v>0.20829780405095064</v>
      </c>
      <c r="K85" s="30">
        <v>2.3825112107623319E-2</v>
      </c>
      <c r="L85" s="30">
        <v>0.83412959497701522</v>
      </c>
      <c r="M85" s="30">
        <v>2.2615126085193986</v>
      </c>
      <c r="N85" s="30">
        <v>2.3152436176230151</v>
      </c>
      <c r="O85" s="30">
        <v>0.49816143497757848</v>
      </c>
      <c r="P85" s="30">
        <v>1.3564789617020228</v>
      </c>
      <c r="Q85" s="30">
        <v>7.2197309417040365E-3</v>
      </c>
      <c r="R85" s="30">
        <v>0.6960191139412244</v>
      </c>
      <c r="S85" s="30">
        <v>5.5608639665134345E-2</v>
      </c>
      <c r="T85" s="30">
        <v>0.90978760812685788</v>
      </c>
      <c r="U85" s="30">
        <v>4.0979252480722836</v>
      </c>
      <c r="V85" s="30">
        <v>0.30703436845158688</v>
      </c>
      <c r="W85" s="30">
        <v>6.3556743348608071</v>
      </c>
      <c r="X85" s="30">
        <v>1008.9638200522347</v>
      </c>
      <c r="Y85" s="30">
        <v>3.2351933718630259</v>
      </c>
      <c r="Z85" s="30">
        <v>3.5376681614349779E-2</v>
      </c>
      <c r="AA85" s="30">
        <v>1.7705644325838897E-2</v>
      </c>
      <c r="AB85" s="30">
        <v>7.2414030275533641</v>
      </c>
      <c r="AC85" s="31">
        <v>13.348825002699082</v>
      </c>
      <c r="AD85" s="29">
        <v>20.008742360057163</v>
      </c>
      <c r="AE85" s="30">
        <v>1.1765763762126014</v>
      </c>
      <c r="AF85" s="30">
        <v>0.64006679124766885</v>
      </c>
      <c r="AG85" s="30">
        <v>0.75014920038068988</v>
      </c>
      <c r="AH85" s="31">
        <v>0</v>
      </c>
      <c r="AI85" s="30">
        <v>26.181741156480989</v>
      </c>
      <c r="AJ85" s="30">
        <v>1.4359890895840135</v>
      </c>
      <c r="AK85" s="31">
        <v>75.211420960054113</v>
      </c>
      <c r="AL85" s="30">
        <v>13.566775898724373</v>
      </c>
      <c r="AM85" s="30">
        <v>123.3258307390943</v>
      </c>
      <c r="AN85" s="31">
        <v>179.10270858872872</v>
      </c>
      <c r="AO85" s="30">
        <v>74.663353897596537</v>
      </c>
      <c r="AP85" s="30">
        <v>0</v>
      </c>
      <c r="AQ85" s="30">
        <v>8.735874439461884E-2</v>
      </c>
      <c r="AR85" s="30">
        <v>7.2303551164072166</v>
      </c>
      <c r="AS85" s="31">
        <v>1.0419086654337856E-2</v>
      </c>
      <c r="AT85" s="30">
        <v>30.458060577258234</v>
      </c>
      <c r="AU85" s="31">
        <v>705.48066492750547</v>
      </c>
      <c r="AV85" s="30">
        <v>4481.8505200635855</v>
      </c>
      <c r="AW85" s="30">
        <v>1.0685169849960883</v>
      </c>
      <c r="AX85" s="30">
        <v>0</v>
      </c>
      <c r="AY85" s="30">
        <v>144.05376894413737</v>
      </c>
      <c r="AZ85" s="30">
        <v>25.359393937199382</v>
      </c>
      <c r="BA85" s="31">
        <v>6.9409001480908623</v>
      </c>
      <c r="BB85" s="30">
        <v>1.8187036073731293</v>
      </c>
      <c r="BC85" s="30">
        <v>0.10576130415673626</v>
      </c>
      <c r="BD85" s="31">
        <v>15.270347297966413</v>
      </c>
      <c r="BE85" s="62">
        <v>5476.4657789595021</v>
      </c>
      <c r="BF85" s="30">
        <v>9.0596995542909813</v>
      </c>
      <c r="BG85" s="30">
        <v>70.928166212003461</v>
      </c>
      <c r="BH85" s="30">
        <v>30.47284549797147</v>
      </c>
      <c r="BI85" s="30">
        <v>27.551013833239189</v>
      </c>
      <c r="BJ85" s="30">
        <v>634.16960039107425</v>
      </c>
      <c r="BK85" s="30">
        <v>30.344125662339213</v>
      </c>
      <c r="BL85" s="31">
        <v>2.1659192825112107E-3</v>
      </c>
      <c r="BM85" s="30">
        <v>943.64390099206867</v>
      </c>
      <c r="BN85" s="30">
        <v>733.11156825358159</v>
      </c>
      <c r="BO85" s="30">
        <v>0.18281570871880437</v>
      </c>
      <c r="BP85" s="30">
        <v>7.0636421183118803E-2</v>
      </c>
      <c r="BQ85" s="30">
        <v>8.87480956959228</v>
      </c>
      <c r="BR85" s="30">
        <v>31.547676734952166</v>
      </c>
      <c r="BS85" s="70">
        <v>0.10020987304135445</v>
      </c>
      <c r="BT85" s="70">
        <v>3.7166655894952694</v>
      </c>
      <c r="BU85" s="30">
        <v>10.934707952327166</v>
      </c>
      <c r="BV85" s="30">
        <v>0</v>
      </c>
      <c r="BW85" s="31">
        <v>17.774253970773977</v>
      </c>
      <c r="BX85" s="30">
        <v>1.9209444226172125</v>
      </c>
      <c r="BY85" s="30">
        <v>1.513160262996853E-3</v>
      </c>
      <c r="BZ85" s="30">
        <v>507014.0266527877</v>
      </c>
      <c r="CA85" s="30">
        <v>176.91050154316977</v>
      </c>
      <c r="CB85" s="118">
        <v>5.0930730726831699E-2</v>
      </c>
      <c r="CC85" s="30">
        <v>1.1279487897820352E-2</v>
      </c>
      <c r="CD85" s="119">
        <v>9.550271588285927</v>
      </c>
      <c r="CE85" s="30">
        <v>0</v>
      </c>
      <c r="CF85" s="30">
        <v>0</v>
      </c>
      <c r="CG85" s="31">
        <v>0</v>
      </c>
      <c r="CH85" s="11"/>
      <c r="CI85" s="11"/>
      <c r="CJ85" s="29">
        <v>1298966</v>
      </c>
      <c r="CK85" s="30">
        <v>0</v>
      </c>
      <c r="CL85" s="31">
        <v>1507</v>
      </c>
      <c r="CM85" s="30">
        <v>0</v>
      </c>
      <c r="CN85" s="30">
        <v>0</v>
      </c>
      <c r="CO85" s="31">
        <v>0</v>
      </c>
      <c r="CP85" s="151">
        <v>33720</v>
      </c>
      <c r="CQ85" s="152">
        <f t="shared" si="13"/>
        <v>1334193</v>
      </c>
      <c r="CR85" s="153">
        <f t="shared" si="14"/>
        <v>1856426</v>
      </c>
      <c r="CS85" s="12"/>
      <c r="CT85" s="12"/>
    </row>
    <row r="86" spans="1:98" x14ac:dyDescent="0.2">
      <c r="A86" s="23" t="s">
        <v>82</v>
      </c>
      <c r="B86" s="94" t="s">
        <v>274</v>
      </c>
      <c r="C86" s="172">
        <f t="shared" si="12"/>
        <v>46549.000000000007</v>
      </c>
      <c r="D86" s="29">
        <v>200.40787830292547</v>
      </c>
      <c r="E86" s="30">
        <v>98.008092305554015</v>
      </c>
      <c r="F86" s="30">
        <v>79.754150666616127</v>
      </c>
      <c r="G86" s="62">
        <v>7.3089877901476799</v>
      </c>
      <c r="H86" s="30">
        <v>253.64197993579711</v>
      </c>
      <c r="I86" s="30">
        <v>9.5571699749497068</v>
      </c>
      <c r="J86" s="30">
        <v>11.920495218997111</v>
      </c>
      <c r="K86" s="30">
        <v>3.3768480759417625</v>
      </c>
      <c r="L86" s="30">
        <v>10.547744280131576</v>
      </c>
      <c r="M86" s="30">
        <v>56.981567981822138</v>
      </c>
      <c r="N86" s="30">
        <v>72.531686472889689</v>
      </c>
      <c r="O86" s="30">
        <v>75.708324298762562</v>
      </c>
      <c r="P86" s="30">
        <v>19.95522744994549</v>
      </c>
      <c r="Q86" s="30">
        <v>9.3169319154994419</v>
      </c>
      <c r="R86" s="30">
        <v>10.232561963044216</v>
      </c>
      <c r="S86" s="30">
        <v>6.1066930190147453</v>
      </c>
      <c r="T86" s="30">
        <v>5.6315120295789036</v>
      </c>
      <c r="U86" s="30">
        <v>13.962149235362624</v>
      </c>
      <c r="V86" s="30">
        <v>35.178180426126488</v>
      </c>
      <c r="W86" s="30">
        <v>3.3100466217409594</v>
      </c>
      <c r="X86" s="30">
        <v>15.481639218095676</v>
      </c>
      <c r="Y86" s="30">
        <v>38.305803127156878</v>
      </c>
      <c r="Z86" s="30">
        <v>3.6613317760413731</v>
      </c>
      <c r="AA86" s="30">
        <v>13.895848761081524</v>
      </c>
      <c r="AB86" s="30">
        <v>98.686565942227787</v>
      </c>
      <c r="AC86" s="31">
        <v>29.308822426075317</v>
      </c>
      <c r="AD86" s="29">
        <v>201.28152253218673</v>
      </c>
      <c r="AE86" s="30">
        <v>23.785507848202002</v>
      </c>
      <c r="AF86" s="30">
        <v>2.6146291283924503</v>
      </c>
      <c r="AG86" s="30">
        <v>385.36812689310045</v>
      </c>
      <c r="AH86" s="31">
        <v>3.6389818647923571</v>
      </c>
      <c r="AI86" s="30">
        <v>352.53578878264409</v>
      </c>
      <c r="AJ86" s="30">
        <v>8.0003788338849642</v>
      </c>
      <c r="AK86" s="31">
        <v>81.863411588231315</v>
      </c>
      <c r="AL86" s="30">
        <v>683.83314069466928</v>
      </c>
      <c r="AM86" s="30">
        <v>2053.047144121892</v>
      </c>
      <c r="AN86" s="31">
        <v>567.32653491471137</v>
      </c>
      <c r="AO86" s="30">
        <v>2622.5437225536839</v>
      </c>
      <c r="AP86" s="30">
        <v>1.9335632053963409E-3</v>
      </c>
      <c r="AQ86" s="30">
        <v>16.49708314487301</v>
      </c>
      <c r="AR86" s="30">
        <v>76.51923086209348</v>
      </c>
      <c r="AS86" s="31">
        <v>27.740469064204159</v>
      </c>
      <c r="AT86" s="30">
        <v>2283.1662148009091</v>
      </c>
      <c r="AU86" s="31">
        <v>2056.9497841043526</v>
      </c>
      <c r="AV86" s="30">
        <v>83.362588641244244</v>
      </c>
      <c r="AW86" s="30">
        <v>33.560560713677681</v>
      </c>
      <c r="AX86" s="30">
        <v>12.233286076745202</v>
      </c>
      <c r="AY86" s="30">
        <v>34.386773169880662</v>
      </c>
      <c r="AZ86" s="30">
        <v>151.13898056990323</v>
      </c>
      <c r="BA86" s="31">
        <v>76.523202294943815</v>
      </c>
      <c r="BB86" s="30">
        <v>17.955500557826269</v>
      </c>
      <c r="BC86" s="30">
        <v>121.99745042800021</v>
      </c>
      <c r="BD86" s="31">
        <v>86.924784762085963</v>
      </c>
      <c r="BE86" s="62">
        <v>865.17761738486968</v>
      </c>
      <c r="BF86" s="30">
        <v>199.02169097416851</v>
      </c>
      <c r="BG86" s="30">
        <v>488.89744502594579</v>
      </c>
      <c r="BH86" s="30">
        <v>44.514341444589661</v>
      </c>
      <c r="BI86" s="30">
        <v>65.09272267681871</v>
      </c>
      <c r="BJ86" s="30">
        <v>3087.5326834241532</v>
      </c>
      <c r="BK86" s="30">
        <v>181.11723848475049</v>
      </c>
      <c r="BL86" s="31">
        <v>8.9347336953034677</v>
      </c>
      <c r="BM86" s="30">
        <v>297.31275722134563</v>
      </c>
      <c r="BN86" s="30">
        <v>8.3932772166737006</v>
      </c>
      <c r="BO86" s="30">
        <v>25.27517102344973</v>
      </c>
      <c r="BP86" s="30">
        <v>7.062198367855518</v>
      </c>
      <c r="BQ86" s="30">
        <v>54.100133239340359</v>
      </c>
      <c r="BR86" s="30">
        <v>286.05977090461641</v>
      </c>
      <c r="BS86" s="70">
        <v>5264.6389272731258</v>
      </c>
      <c r="BT86" s="70">
        <v>1105.511230857559</v>
      </c>
      <c r="BU86" s="30">
        <v>350.87896393604416</v>
      </c>
      <c r="BV86" s="30">
        <v>93.841448731671932</v>
      </c>
      <c r="BW86" s="31">
        <v>328.3614324810228</v>
      </c>
      <c r="BX86" s="30">
        <v>1670.8753173819928</v>
      </c>
      <c r="BY86" s="30">
        <v>42.420139542584614</v>
      </c>
      <c r="BZ86" s="30">
        <v>12.849892839757597</v>
      </c>
      <c r="CA86" s="30">
        <v>14854.745386444494</v>
      </c>
      <c r="CB86" s="118">
        <v>3598.1895663846799</v>
      </c>
      <c r="CC86" s="30">
        <v>9.9155125311446337</v>
      </c>
      <c r="CD86" s="119">
        <v>350.70542878618335</v>
      </c>
      <c r="CE86" s="30">
        <v>0</v>
      </c>
      <c r="CF86" s="30">
        <v>0</v>
      </c>
      <c r="CG86" s="31">
        <v>0</v>
      </c>
      <c r="CH86" s="11"/>
      <c r="CI86" s="11"/>
      <c r="CJ86" s="29">
        <v>163462</v>
      </c>
      <c r="CK86" s="30">
        <v>34397</v>
      </c>
      <c r="CL86" s="31">
        <v>41297</v>
      </c>
      <c r="CM86" s="30">
        <v>0</v>
      </c>
      <c r="CN86" s="30">
        <v>0</v>
      </c>
      <c r="CO86" s="31">
        <v>0</v>
      </c>
      <c r="CP86" s="151">
        <v>53943</v>
      </c>
      <c r="CQ86" s="152">
        <f t="shared" si="13"/>
        <v>293099</v>
      </c>
      <c r="CR86" s="153">
        <f t="shared" si="14"/>
        <v>339648</v>
      </c>
      <c r="CS86" s="12"/>
      <c r="CT86" s="12"/>
    </row>
    <row r="87" spans="1:98" x14ac:dyDescent="0.2">
      <c r="A87" s="22" t="s">
        <v>83</v>
      </c>
      <c r="B87" s="95" t="s">
        <v>275</v>
      </c>
      <c r="C87" s="173">
        <f t="shared" si="12"/>
        <v>153156.99999999997</v>
      </c>
      <c r="D87" s="32">
        <v>570.60682735867624</v>
      </c>
      <c r="E87" s="33">
        <v>103.27586098567016</v>
      </c>
      <c r="F87" s="33">
        <v>1237.027779174444</v>
      </c>
      <c r="G87" s="63">
        <v>59.265317659398455</v>
      </c>
      <c r="H87" s="33">
        <v>3969.7292036868189</v>
      </c>
      <c r="I87" s="33">
        <v>103.2132926034208</v>
      </c>
      <c r="J87" s="33">
        <v>60.981376181093168</v>
      </c>
      <c r="K87" s="33">
        <v>7.2872243808096187</v>
      </c>
      <c r="L87" s="33">
        <v>124.77160292072377</v>
      </c>
      <c r="M87" s="33">
        <v>768.05328131468843</v>
      </c>
      <c r="N87" s="33">
        <v>439.07334032643399</v>
      </c>
      <c r="O87" s="33">
        <v>497.87209969085228</v>
      </c>
      <c r="P87" s="33">
        <v>399.92406928457513</v>
      </c>
      <c r="Q87" s="33">
        <v>174.81151766305865</v>
      </c>
      <c r="R87" s="33">
        <v>93.072297647815603</v>
      </c>
      <c r="S87" s="33">
        <v>181.71902785965949</v>
      </c>
      <c r="T87" s="33">
        <v>119.45343076365117</v>
      </c>
      <c r="U87" s="33">
        <v>746.55513767930358</v>
      </c>
      <c r="V87" s="33">
        <v>606.53031648252431</v>
      </c>
      <c r="W87" s="33">
        <v>132.70647932982033</v>
      </c>
      <c r="X87" s="33">
        <v>550.81002103824346</v>
      </c>
      <c r="Y87" s="33">
        <v>117.80459143204267</v>
      </c>
      <c r="Z87" s="33">
        <v>10.564091356711508</v>
      </c>
      <c r="AA87" s="33">
        <v>262.36352332302005</v>
      </c>
      <c r="AB87" s="33">
        <v>278.63052682773332</v>
      </c>
      <c r="AC87" s="34">
        <v>469.3482511516961</v>
      </c>
      <c r="AD87" s="32">
        <v>2664.5595070383556</v>
      </c>
      <c r="AE87" s="33">
        <v>350.25340556346305</v>
      </c>
      <c r="AF87" s="33">
        <v>52.732913881616284</v>
      </c>
      <c r="AG87" s="33">
        <v>2341.3379883856755</v>
      </c>
      <c r="AH87" s="34">
        <v>8.8587137029195908</v>
      </c>
      <c r="AI87" s="33">
        <v>862.98021598365676</v>
      </c>
      <c r="AJ87" s="33">
        <v>127.17157868542287</v>
      </c>
      <c r="AK87" s="34">
        <v>1170.2872156093829</v>
      </c>
      <c r="AL87" s="33">
        <v>244.94781382369382</v>
      </c>
      <c r="AM87" s="33">
        <v>9099.5814225767735</v>
      </c>
      <c r="AN87" s="34">
        <v>8457.6322445437418</v>
      </c>
      <c r="AO87" s="33">
        <v>1845.9496813268311</v>
      </c>
      <c r="AP87" s="33">
        <v>14.099503496071462</v>
      </c>
      <c r="AQ87" s="33">
        <v>121.64709777036497</v>
      </c>
      <c r="AR87" s="33">
        <v>1293.9642717916436</v>
      </c>
      <c r="AS87" s="34">
        <v>281.92116346094917</v>
      </c>
      <c r="AT87" s="33">
        <v>1580.3035293158903</v>
      </c>
      <c r="AU87" s="34">
        <v>1431.9140625468165</v>
      </c>
      <c r="AV87" s="33">
        <v>886.05112660139287</v>
      </c>
      <c r="AW87" s="33">
        <v>226.62409871763177</v>
      </c>
      <c r="AX87" s="33">
        <v>1378.4254821098077</v>
      </c>
      <c r="AY87" s="33">
        <v>517.65044534108665</v>
      </c>
      <c r="AZ87" s="33">
        <v>5813.2154447720968</v>
      </c>
      <c r="BA87" s="34">
        <v>2158.1381257789135</v>
      </c>
      <c r="BB87" s="33">
        <v>726.13028713013102</v>
      </c>
      <c r="BC87" s="33">
        <v>945.75955930118357</v>
      </c>
      <c r="BD87" s="34">
        <v>348.02545461156535</v>
      </c>
      <c r="BE87" s="63">
        <v>3304.3669654568744</v>
      </c>
      <c r="BF87" s="33">
        <v>3573.7603599999675</v>
      </c>
      <c r="BG87" s="33">
        <v>2535.8872066697995</v>
      </c>
      <c r="BH87" s="33">
        <v>556.89228216574406</v>
      </c>
      <c r="BI87" s="33">
        <v>267.96315314258828</v>
      </c>
      <c r="BJ87" s="33">
        <v>1495.9974980364441</v>
      </c>
      <c r="BK87" s="33">
        <v>974.33744600179705</v>
      </c>
      <c r="BL87" s="34">
        <v>115.95347934062146</v>
      </c>
      <c r="BM87" s="33">
        <v>312.67593202814589</v>
      </c>
      <c r="BN87" s="33">
        <v>78.074538860494698</v>
      </c>
      <c r="BO87" s="33">
        <v>30.326892020605008</v>
      </c>
      <c r="BP87" s="33">
        <v>71.161990509060089</v>
      </c>
      <c r="BQ87" s="33">
        <v>148.00224876566361</v>
      </c>
      <c r="BR87" s="33">
        <v>2139.9753049513888</v>
      </c>
      <c r="BS87" s="71">
        <v>8917.8102377265459</v>
      </c>
      <c r="BT87" s="71">
        <v>2582.7514471258173</v>
      </c>
      <c r="BU87" s="33">
        <v>9155.3896200816798</v>
      </c>
      <c r="BV87" s="33">
        <v>1060.2864451959244</v>
      </c>
      <c r="BW87" s="34">
        <v>695.77214485408729</v>
      </c>
      <c r="BX87" s="33">
        <v>750.37013856531235</v>
      </c>
      <c r="BY87" s="33">
        <v>152.28289476355562</v>
      </c>
      <c r="BZ87" s="33">
        <v>21.635837242101307</v>
      </c>
      <c r="CA87" s="33">
        <v>1077.2648535913042</v>
      </c>
      <c r="CB87" s="120">
        <v>55734.756285407741</v>
      </c>
      <c r="CC87" s="33">
        <v>152.24599547514299</v>
      </c>
      <c r="CD87" s="121">
        <v>215.44596003162877</v>
      </c>
      <c r="CE87" s="33">
        <v>0</v>
      </c>
      <c r="CF87" s="33">
        <v>0</v>
      </c>
      <c r="CG87" s="34">
        <v>0</v>
      </c>
      <c r="CH87" s="11"/>
      <c r="CI87" s="11"/>
      <c r="CJ87" s="32">
        <v>0</v>
      </c>
      <c r="CK87" s="33">
        <v>3943</v>
      </c>
      <c r="CL87" s="34">
        <v>219943</v>
      </c>
      <c r="CM87" s="33">
        <v>0</v>
      </c>
      <c r="CN87" s="33">
        <v>0</v>
      </c>
      <c r="CO87" s="34">
        <v>0</v>
      </c>
      <c r="CP87" s="154">
        <v>0</v>
      </c>
      <c r="CQ87" s="155">
        <f t="shared" si="13"/>
        <v>223886</v>
      </c>
      <c r="CR87" s="156">
        <f t="shared" si="14"/>
        <v>377043</v>
      </c>
      <c r="CS87" s="12"/>
      <c r="CT87" s="12"/>
    </row>
    <row r="88" spans="1:98" x14ac:dyDescent="0.2">
      <c r="A88" s="23" t="s">
        <v>84</v>
      </c>
      <c r="B88" s="94" t="s">
        <v>276</v>
      </c>
      <c r="C88" s="172">
        <f t="shared" si="12"/>
        <v>37212.999999999993</v>
      </c>
      <c r="D88" s="29">
        <v>39.721724956952805</v>
      </c>
      <c r="E88" s="30">
        <v>8.1764526381836866</v>
      </c>
      <c r="F88" s="30">
        <v>17.298578307319918</v>
      </c>
      <c r="G88" s="62">
        <v>7.8713785797996483</v>
      </c>
      <c r="H88" s="30">
        <v>195.52932652716234</v>
      </c>
      <c r="I88" s="30">
        <v>5.4204840086174224</v>
      </c>
      <c r="J88" s="30">
        <v>11.416026415454516</v>
      </c>
      <c r="K88" s="30">
        <v>0.66242281802370795</v>
      </c>
      <c r="L88" s="30">
        <v>64.416681847773802</v>
      </c>
      <c r="M88" s="30">
        <v>24.706241078253257</v>
      </c>
      <c r="N88" s="30">
        <v>11.774205244612983</v>
      </c>
      <c r="O88" s="30">
        <v>15.14674006673609</v>
      </c>
      <c r="P88" s="30">
        <v>20.947576520227241</v>
      </c>
      <c r="Q88" s="30">
        <v>19.572868950871943</v>
      </c>
      <c r="R88" s="30">
        <v>36.428929635114734</v>
      </c>
      <c r="S88" s="30">
        <v>13.395387497488889</v>
      </c>
      <c r="T88" s="30">
        <v>18.742451913757179</v>
      </c>
      <c r="U88" s="30">
        <v>99.039129430348837</v>
      </c>
      <c r="V88" s="30">
        <v>129.91411152912767</v>
      </c>
      <c r="W88" s="30">
        <v>31.80130570372642</v>
      </c>
      <c r="X88" s="30">
        <v>61.972737148826113</v>
      </c>
      <c r="Y88" s="30">
        <v>79.239878176101683</v>
      </c>
      <c r="Z88" s="30">
        <v>16.216177027476679</v>
      </c>
      <c r="AA88" s="30">
        <v>25.683096369499143</v>
      </c>
      <c r="AB88" s="30">
        <v>16.226808093518439</v>
      </c>
      <c r="AC88" s="31">
        <v>297.06817066555192</v>
      </c>
      <c r="AD88" s="29">
        <v>185.46792958587628</v>
      </c>
      <c r="AE88" s="30">
        <v>20.466485440226151</v>
      </c>
      <c r="AF88" s="30">
        <v>9.7370604506497642</v>
      </c>
      <c r="AG88" s="30">
        <v>109.44634951278198</v>
      </c>
      <c r="AH88" s="31">
        <v>2.2330672943939538</v>
      </c>
      <c r="AI88" s="30">
        <v>375.19674328482671</v>
      </c>
      <c r="AJ88" s="30">
        <v>73.034884063679613</v>
      </c>
      <c r="AK88" s="31">
        <v>183.09785793263518</v>
      </c>
      <c r="AL88" s="30">
        <v>41.641210420476867</v>
      </c>
      <c r="AM88" s="30">
        <v>1818.2668022806827</v>
      </c>
      <c r="AN88" s="31">
        <v>1325.7010009095422</v>
      </c>
      <c r="AO88" s="30">
        <v>351.21791039190765</v>
      </c>
      <c r="AP88" s="30">
        <v>0.3857788774560269</v>
      </c>
      <c r="AQ88" s="30">
        <v>2.0840898038292766</v>
      </c>
      <c r="AR88" s="30">
        <v>83.909312821472426</v>
      </c>
      <c r="AS88" s="31">
        <v>98.363045434015717</v>
      </c>
      <c r="AT88" s="30">
        <v>321.9675503098162</v>
      </c>
      <c r="AU88" s="31">
        <v>359.21861711660733</v>
      </c>
      <c r="AV88" s="30">
        <v>140.35952998249175</v>
      </c>
      <c r="AW88" s="30">
        <v>41.385750769288805</v>
      </c>
      <c r="AX88" s="30">
        <v>2109.0127142282163</v>
      </c>
      <c r="AY88" s="30">
        <v>4665.3841596657057</v>
      </c>
      <c r="AZ88" s="30">
        <v>636.53985955341886</v>
      </c>
      <c r="BA88" s="31">
        <v>655.65370538956063</v>
      </c>
      <c r="BB88" s="30">
        <v>1110.9472801119498</v>
      </c>
      <c r="BC88" s="30">
        <v>75.052342670999849</v>
      </c>
      <c r="BD88" s="31">
        <v>140.76524012090817</v>
      </c>
      <c r="BE88" s="62">
        <v>457.45460684229613</v>
      </c>
      <c r="BF88" s="30">
        <v>486.60836616312224</v>
      </c>
      <c r="BG88" s="30">
        <v>373.15681865772831</v>
      </c>
      <c r="BH88" s="30">
        <v>193.36585386372349</v>
      </c>
      <c r="BI88" s="30">
        <v>359.70720986176701</v>
      </c>
      <c r="BJ88" s="30">
        <v>169.18277447381161</v>
      </c>
      <c r="BK88" s="30">
        <v>74.166057220193721</v>
      </c>
      <c r="BL88" s="31">
        <v>4.2397626393305616</v>
      </c>
      <c r="BM88" s="30">
        <v>46.242546962509522</v>
      </c>
      <c r="BN88" s="30">
        <v>16.188005501466456</v>
      </c>
      <c r="BO88" s="30">
        <v>4.9652275146162088</v>
      </c>
      <c r="BP88" s="30">
        <v>5.9822386991616847</v>
      </c>
      <c r="BQ88" s="30">
        <v>33.939305187649303</v>
      </c>
      <c r="BR88" s="30">
        <v>167.70344190356789</v>
      </c>
      <c r="BS88" s="70">
        <v>10245.901881825504</v>
      </c>
      <c r="BT88" s="70">
        <v>2454.7704304761573</v>
      </c>
      <c r="BU88" s="30">
        <v>904.1289713245186</v>
      </c>
      <c r="BV88" s="30">
        <v>777.88851955212817</v>
      </c>
      <c r="BW88" s="31">
        <v>779.53597613401064</v>
      </c>
      <c r="BX88" s="30">
        <v>89.510142742671221</v>
      </c>
      <c r="BY88" s="30">
        <v>1551.0043435006753</v>
      </c>
      <c r="BZ88" s="30">
        <v>158.72517636812825</v>
      </c>
      <c r="CA88" s="30">
        <v>31.674235822840245</v>
      </c>
      <c r="CB88" s="118">
        <v>792.45644608911743</v>
      </c>
      <c r="CC88" s="30">
        <v>815.54312357680556</v>
      </c>
      <c r="CD88" s="119">
        <v>14.033367522557224</v>
      </c>
      <c r="CE88" s="30">
        <v>0</v>
      </c>
      <c r="CF88" s="30">
        <v>0</v>
      </c>
      <c r="CG88" s="31">
        <v>0</v>
      </c>
      <c r="CH88" s="11"/>
      <c r="CI88" s="11"/>
      <c r="CJ88" s="29">
        <v>112109</v>
      </c>
      <c r="CK88" s="30">
        <v>0</v>
      </c>
      <c r="CL88" s="31">
        <v>0</v>
      </c>
      <c r="CM88" s="30">
        <v>0</v>
      </c>
      <c r="CN88" s="30">
        <v>148</v>
      </c>
      <c r="CO88" s="31">
        <v>0</v>
      </c>
      <c r="CP88" s="151">
        <v>3729</v>
      </c>
      <c r="CQ88" s="152">
        <f t="shared" si="13"/>
        <v>115986</v>
      </c>
      <c r="CR88" s="153">
        <f t="shared" si="14"/>
        <v>153199</v>
      </c>
      <c r="CS88" s="12"/>
      <c r="CT88" s="12"/>
    </row>
    <row r="89" spans="1:98" x14ac:dyDescent="0.2">
      <c r="A89" s="23" t="s">
        <v>85</v>
      </c>
      <c r="B89" s="94" t="s">
        <v>277</v>
      </c>
      <c r="C89" s="172">
        <f t="shared" si="12"/>
        <v>153367.00000000003</v>
      </c>
      <c r="D89" s="29">
        <v>556.85578394039021</v>
      </c>
      <c r="E89" s="30">
        <v>156.09272022191561</v>
      </c>
      <c r="F89" s="30">
        <v>59.533493022337694</v>
      </c>
      <c r="G89" s="62">
        <v>157.54038855018393</v>
      </c>
      <c r="H89" s="30">
        <v>2213.6730480853371</v>
      </c>
      <c r="I89" s="30">
        <v>338.59900840264777</v>
      </c>
      <c r="J89" s="30">
        <v>1519.9483894345535</v>
      </c>
      <c r="K89" s="30">
        <v>90.024075957104188</v>
      </c>
      <c r="L89" s="30">
        <v>140.80058499767904</v>
      </c>
      <c r="M89" s="30">
        <v>104.34888058329969</v>
      </c>
      <c r="N89" s="30">
        <v>139.914310868944</v>
      </c>
      <c r="O89" s="30">
        <v>51.413650946312572</v>
      </c>
      <c r="P89" s="30">
        <v>533.01762521927992</v>
      </c>
      <c r="Q89" s="30">
        <v>54.362213726427264</v>
      </c>
      <c r="R89" s="30">
        <v>349.98562306449918</v>
      </c>
      <c r="S89" s="30">
        <v>340.19198028119916</v>
      </c>
      <c r="T89" s="30">
        <v>838.26757896975425</v>
      </c>
      <c r="U89" s="30">
        <v>1207.6495434958315</v>
      </c>
      <c r="V89" s="30">
        <v>171.92587053072239</v>
      </c>
      <c r="W89" s="30">
        <v>183.48212541301967</v>
      </c>
      <c r="X89" s="30">
        <v>867.21948457917733</v>
      </c>
      <c r="Y89" s="30">
        <v>786.67688407691287</v>
      </c>
      <c r="Z89" s="30">
        <v>15.135903425974281</v>
      </c>
      <c r="AA89" s="30">
        <v>104.82166111109532</v>
      </c>
      <c r="AB89" s="30">
        <v>66.738001692731061</v>
      </c>
      <c r="AC89" s="31">
        <v>140.60569302622579</v>
      </c>
      <c r="AD89" s="29">
        <v>407.86482521260234</v>
      </c>
      <c r="AE89" s="30">
        <v>47.545407156288086</v>
      </c>
      <c r="AF89" s="30">
        <v>21.408314054873397</v>
      </c>
      <c r="AG89" s="30">
        <v>1140.1366447328048</v>
      </c>
      <c r="AH89" s="31">
        <v>21.937564751971077</v>
      </c>
      <c r="AI89" s="30">
        <v>660.17301110244728</v>
      </c>
      <c r="AJ89" s="30">
        <v>404.22285557713144</v>
      </c>
      <c r="AK89" s="31">
        <v>1333.8497977316003</v>
      </c>
      <c r="AL89" s="30">
        <v>543.23746826780496</v>
      </c>
      <c r="AM89" s="30">
        <v>5341.8183490391521</v>
      </c>
      <c r="AN89" s="31">
        <v>4280.9419970863701</v>
      </c>
      <c r="AO89" s="30">
        <v>5551.9553227119814</v>
      </c>
      <c r="AP89" s="30">
        <v>0.1702179872074655</v>
      </c>
      <c r="AQ89" s="30">
        <v>6.665351799440745</v>
      </c>
      <c r="AR89" s="30">
        <v>209.20334944793342</v>
      </c>
      <c r="AS89" s="31">
        <v>84.324044560518104</v>
      </c>
      <c r="AT89" s="30">
        <v>5706.5156597812074</v>
      </c>
      <c r="AU89" s="31">
        <v>4315.3837898904776</v>
      </c>
      <c r="AV89" s="30">
        <v>238.00061591643683</v>
      </c>
      <c r="AW89" s="30">
        <v>136.95996671565143</v>
      </c>
      <c r="AX89" s="30">
        <v>2555.3315424732596</v>
      </c>
      <c r="AY89" s="30">
        <v>67.096911708953812</v>
      </c>
      <c r="AZ89" s="30">
        <v>1886.2817364716759</v>
      </c>
      <c r="BA89" s="31">
        <v>535.51299877282463</v>
      </c>
      <c r="BB89" s="30">
        <v>528.8889695592992</v>
      </c>
      <c r="BC89" s="30">
        <v>25.358958213873482</v>
      </c>
      <c r="BD89" s="31">
        <v>109.17939671152961</v>
      </c>
      <c r="BE89" s="62">
        <v>2795.4172252895933</v>
      </c>
      <c r="BF89" s="30">
        <v>2133.3830972418409</v>
      </c>
      <c r="BG89" s="30">
        <v>2864.5993039956038</v>
      </c>
      <c r="BH89" s="30">
        <v>324.45623363247739</v>
      </c>
      <c r="BI89" s="30">
        <v>379.30231934828191</v>
      </c>
      <c r="BJ89" s="30">
        <v>854.77540735244804</v>
      </c>
      <c r="BK89" s="30">
        <v>145.28659800574704</v>
      </c>
      <c r="BL89" s="31">
        <v>884.93220258158919</v>
      </c>
      <c r="BM89" s="30">
        <v>1076.8254633591757</v>
      </c>
      <c r="BN89" s="30">
        <v>74.102091723926492</v>
      </c>
      <c r="BO89" s="30">
        <v>12.378270971545899</v>
      </c>
      <c r="BP89" s="30">
        <v>163.73340384518201</v>
      </c>
      <c r="BQ89" s="30">
        <v>1098.7074227730045</v>
      </c>
      <c r="BR89" s="30">
        <v>585.81294429876289</v>
      </c>
      <c r="BS89" s="70">
        <v>3210.8399905767305</v>
      </c>
      <c r="BT89" s="70">
        <v>3972.9654532911782</v>
      </c>
      <c r="BU89" s="30">
        <v>17759.622988998286</v>
      </c>
      <c r="BV89" s="30">
        <v>816.85355051450608</v>
      </c>
      <c r="BW89" s="31">
        <v>545.5166446964447</v>
      </c>
      <c r="BX89" s="30">
        <v>295.19738274324379</v>
      </c>
      <c r="BY89" s="30">
        <v>294.41700194537043</v>
      </c>
      <c r="BZ89" s="30">
        <v>24.614287891188784</v>
      </c>
      <c r="CA89" s="30">
        <v>1473.2422067943398</v>
      </c>
      <c r="CB89" s="118">
        <v>2808.3669443622193</v>
      </c>
      <c r="CC89" s="30">
        <v>59.525212557742513</v>
      </c>
      <c r="CD89" s="119">
        <v>61363.336760150698</v>
      </c>
      <c r="CE89" s="30">
        <v>0</v>
      </c>
      <c r="CF89" s="30">
        <v>0</v>
      </c>
      <c r="CG89" s="31">
        <v>0</v>
      </c>
      <c r="CH89" s="11"/>
      <c r="CI89" s="11"/>
      <c r="CJ89" s="29">
        <v>395159</v>
      </c>
      <c r="CK89" s="30">
        <v>10124</v>
      </c>
      <c r="CL89" s="31">
        <v>0</v>
      </c>
      <c r="CM89" s="30">
        <v>0</v>
      </c>
      <c r="CN89" s="30">
        <v>0</v>
      </c>
      <c r="CO89" s="31">
        <v>0</v>
      </c>
      <c r="CP89" s="151">
        <v>156614</v>
      </c>
      <c r="CQ89" s="152">
        <f t="shared" si="13"/>
        <v>561897</v>
      </c>
      <c r="CR89" s="153">
        <f t="shared" si="14"/>
        <v>715264</v>
      </c>
      <c r="CS89" s="12"/>
      <c r="CT89" s="12"/>
    </row>
    <row r="90" spans="1:98" x14ac:dyDescent="0.2">
      <c r="A90" s="22" t="s">
        <v>86</v>
      </c>
      <c r="B90" s="95" t="s">
        <v>277</v>
      </c>
      <c r="C90" s="173">
        <f t="shared" si="12"/>
        <v>0</v>
      </c>
      <c r="D90" s="32">
        <v>0</v>
      </c>
      <c r="E90" s="33">
        <v>0</v>
      </c>
      <c r="F90" s="33">
        <v>0</v>
      </c>
      <c r="G90" s="6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3">
        <v>0</v>
      </c>
      <c r="O90" s="33">
        <v>0</v>
      </c>
      <c r="P90" s="33">
        <v>0</v>
      </c>
      <c r="Q90" s="33">
        <v>0</v>
      </c>
      <c r="R90" s="33">
        <v>0</v>
      </c>
      <c r="S90" s="33">
        <v>0</v>
      </c>
      <c r="T90" s="33">
        <v>0</v>
      </c>
      <c r="U90" s="33">
        <v>0</v>
      </c>
      <c r="V90" s="33">
        <v>0</v>
      </c>
      <c r="W90" s="33">
        <v>0</v>
      </c>
      <c r="X90" s="33">
        <v>0</v>
      </c>
      <c r="Y90" s="33">
        <v>0</v>
      </c>
      <c r="Z90" s="33">
        <v>0</v>
      </c>
      <c r="AA90" s="33">
        <v>0</v>
      </c>
      <c r="AB90" s="33">
        <v>0</v>
      </c>
      <c r="AC90" s="34">
        <v>0</v>
      </c>
      <c r="AD90" s="32">
        <v>0</v>
      </c>
      <c r="AE90" s="33">
        <v>0</v>
      </c>
      <c r="AF90" s="33">
        <v>0</v>
      </c>
      <c r="AG90" s="33">
        <v>0</v>
      </c>
      <c r="AH90" s="34">
        <v>0</v>
      </c>
      <c r="AI90" s="33">
        <v>0</v>
      </c>
      <c r="AJ90" s="33">
        <v>0</v>
      </c>
      <c r="AK90" s="34">
        <v>0</v>
      </c>
      <c r="AL90" s="33">
        <v>0</v>
      </c>
      <c r="AM90" s="33">
        <v>0</v>
      </c>
      <c r="AN90" s="34">
        <v>0</v>
      </c>
      <c r="AO90" s="33">
        <v>0</v>
      </c>
      <c r="AP90" s="33">
        <v>0</v>
      </c>
      <c r="AQ90" s="33">
        <v>0</v>
      </c>
      <c r="AR90" s="33">
        <v>0</v>
      </c>
      <c r="AS90" s="34">
        <v>0</v>
      </c>
      <c r="AT90" s="33">
        <v>0</v>
      </c>
      <c r="AU90" s="34">
        <v>0</v>
      </c>
      <c r="AV90" s="33">
        <v>0</v>
      </c>
      <c r="AW90" s="33">
        <v>0</v>
      </c>
      <c r="AX90" s="33">
        <v>0</v>
      </c>
      <c r="AY90" s="33">
        <v>0</v>
      </c>
      <c r="AZ90" s="33">
        <v>0</v>
      </c>
      <c r="BA90" s="34">
        <v>0</v>
      </c>
      <c r="BB90" s="33">
        <v>0</v>
      </c>
      <c r="BC90" s="33">
        <v>0</v>
      </c>
      <c r="BD90" s="34">
        <v>0</v>
      </c>
      <c r="BE90" s="63">
        <v>0</v>
      </c>
      <c r="BF90" s="33">
        <v>0</v>
      </c>
      <c r="BG90" s="33">
        <v>0</v>
      </c>
      <c r="BH90" s="33">
        <v>0</v>
      </c>
      <c r="BI90" s="33">
        <v>0</v>
      </c>
      <c r="BJ90" s="33">
        <v>0</v>
      </c>
      <c r="BK90" s="33">
        <v>0</v>
      </c>
      <c r="BL90" s="34">
        <v>0</v>
      </c>
      <c r="BM90" s="33">
        <v>0</v>
      </c>
      <c r="BN90" s="33">
        <v>0</v>
      </c>
      <c r="BO90" s="33">
        <v>0</v>
      </c>
      <c r="BP90" s="33">
        <v>0</v>
      </c>
      <c r="BQ90" s="33">
        <v>0</v>
      </c>
      <c r="BR90" s="33">
        <v>0</v>
      </c>
      <c r="BS90" s="71">
        <v>0</v>
      </c>
      <c r="BT90" s="71">
        <v>0</v>
      </c>
      <c r="BU90" s="33">
        <v>0</v>
      </c>
      <c r="BV90" s="33">
        <v>0</v>
      </c>
      <c r="BW90" s="34">
        <v>0</v>
      </c>
      <c r="BX90" s="33">
        <v>0</v>
      </c>
      <c r="BY90" s="33">
        <v>0</v>
      </c>
      <c r="BZ90" s="33">
        <v>0</v>
      </c>
      <c r="CA90" s="33">
        <v>0</v>
      </c>
      <c r="CB90" s="120">
        <v>0</v>
      </c>
      <c r="CC90" s="33">
        <v>0</v>
      </c>
      <c r="CD90" s="121">
        <v>0</v>
      </c>
      <c r="CE90" s="33">
        <v>0</v>
      </c>
      <c r="CF90" s="33">
        <v>0</v>
      </c>
      <c r="CG90" s="34">
        <v>0</v>
      </c>
      <c r="CH90" s="11"/>
      <c r="CI90" s="11"/>
      <c r="CJ90" s="32">
        <v>44567</v>
      </c>
      <c r="CK90" s="33">
        <v>0</v>
      </c>
      <c r="CL90" s="34">
        <v>0</v>
      </c>
      <c r="CM90" s="33">
        <v>0</v>
      </c>
      <c r="CN90" s="33">
        <v>0</v>
      </c>
      <c r="CO90" s="34">
        <v>0</v>
      </c>
      <c r="CP90" s="154">
        <v>0</v>
      </c>
      <c r="CQ90" s="155">
        <f t="shared" si="13"/>
        <v>44567</v>
      </c>
      <c r="CR90" s="156">
        <f t="shared" si="14"/>
        <v>44567</v>
      </c>
      <c r="CS90" s="12"/>
      <c r="CT90" s="12"/>
    </row>
    <row r="91" spans="1:98" x14ac:dyDescent="0.2">
      <c r="A91" s="23" t="s">
        <v>87</v>
      </c>
      <c r="B91" s="94" t="s">
        <v>278</v>
      </c>
      <c r="C91" s="176">
        <f t="shared" si="12"/>
        <v>0</v>
      </c>
      <c r="D91" s="124">
        <v>0</v>
      </c>
      <c r="E91" s="125">
        <v>0</v>
      </c>
      <c r="F91" s="125">
        <v>0</v>
      </c>
      <c r="G91" s="127">
        <v>0</v>
      </c>
      <c r="H91" s="125">
        <v>0</v>
      </c>
      <c r="I91" s="125">
        <v>0</v>
      </c>
      <c r="J91" s="125">
        <v>0</v>
      </c>
      <c r="K91" s="125">
        <v>0</v>
      </c>
      <c r="L91" s="125">
        <v>0</v>
      </c>
      <c r="M91" s="125">
        <v>0</v>
      </c>
      <c r="N91" s="125">
        <v>0</v>
      </c>
      <c r="O91" s="125">
        <v>0</v>
      </c>
      <c r="P91" s="125">
        <v>0</v>
      </c>
      <c r="Q91" s="125">
        <v>0</v>
      </c>
      <c r="R91" s="125">
        <v>0</v>
      </c>
      <c r="S91" s="125">
        <v>0</v>
      </c>
      <c r="T91" s="125">
        <v>0</v>
      </c>
      <c r="U91" s="125">
        <v>0</v>
      </c>
      <c r="V91" s="125">
        <v>0</v>
      </c>
      <c r="W91" s="125">
        <v>0</v>
      </c>
      <c r="X91" s="125">
        <v>0</v>
      </c>
      <c r="Y91" s="125">
        <v>0</v>
      </c>
      <c r="Z91" s="125">
        <v>0</v>
      </c>
      <c r="AA91" s="125">
        <v>0</v>
      </c>
      <c r="AB91" s="125">
        <v>0</v>
      </c>
      <c r="AC91" s="126">
        <v>0</v>
      </c>
      <c r="AD91" s="124">
        <v>0</v>
      </c>
      <c r="AE91" s="125">
        <v>0</v>
      </c>
      <c r="AF91" s="125">
        <v>0</v>
      </c>
      <c r="AG91" s="125">
        <v>0</v>
      </c>
      <c r="AH91" s="126">
        <v>0</v>
      </c>
      <c r="AI91" s="125">
        <v>0</v>
      </c>
      <c r="AJ91" s="125">
        <v>0</v>
      </c>
      <c r="AK91" s="126">
        <v>0</v>
      </c>
      <c r="AL91" s="125">
        <v>0</v>
      </c>
      <c r="AM91" s="125">
        <v>0</v>
      </c>
      <c r="AN91" s="126">
        <v>0</v>
      </c>
      <c r="AO91" s="125">
        <v>0</v>
      </c>
      <c r="AP91" s="125">
        <v>0</v>
      </c>
      <c r="AQ91" s="125">
        <v>0</v>
      </c>
      <c r="AR91" s="125">
        <v>0</v>
      </c>
      <c r="AS91" s="126">
        <v>0</v>
      </c>
      <c r="AT91" s="125">
        <v>0</v>
      </c>
      <c r="AU91" s="126">
        <v>0</v>
      </c>
      <c r="AV91" s="125">
        <v>0</v>
      </c>
      <c r="AW91" s="125">
        <v>0</v>
      </c>
      <c r="AX91" s="125">
        <v>0</v>
      </c>
      <c r="AY91" s="125">
        <v>0</v>
      </c>
      <c r="AZ91" s="125">
        <v>0</v>
      </c>
      <c r="BA91" s="126">
        <v>0</v>
      </c>
      <c r="BB91" s="125">
        <v>0</v>
      </c>
      <c r="BC91" s="125">
        <v>0</v>
      </c>
      <c r="BD91" s="126">
        <v>0</v>
      </c>
      <c r="BE91" s="127">
        <v>0</v>
      </c>
      <c r="BF91" s="125">
        <v>0</v>
      </c>
      <c r="BG91" s="125">
        <v>0</v>
      </c>
      <c r="BH91" s="125">
        <v>0</v>
      </c>
      <c r="BI91" s="125">
        <v>0</v>
      </c>
      <c r="BJ91" s="125">
        <v>0</v>
      </c>
      <c r="BK91" s="125">
        <v>0</v>
      </c>
      <c r="BL91" s="126">
        <v>0</v>
      </c>
      <c r="BM91" s="125">
        <v>0</v>
      </c>
      <c r="BN91" s="125">
        <v>0</v>
      </c>
      <c r="BO91" s="125">
        <v>0</v>
      </c>
      <c r="BP91" s="125">
        <v>0</v>
      </c>
      <c r="BQ91" s="125">
        <v>0</v>
      </c>
      <c r="BR91" s="125">
        <v>0</v>
      </c>
      <c r="BS91" s="128">
        <v>0</v>
      </c>
      <c r="BT91" s="128">
        <v>0</v>
      </c>
      <c r="BU91" s="125">
        <v>0</v>
      </c>
      <c r="BV91" s="125">
        <v>0</v>
      </c>
      <c r="BW91" s="126">
        <v>0</v>
      </c>
      <c r="BX91" s="125">
        <v>0</v>
      </c>
      <c r="BY91" s="125">
        <v>0</v>
      </c>
      <c r="BZ91" s="125">
        <v>0</v>
      </c>
      <c r="CA91" s="125">
        <v>0</v>
      </c>
      <c r="CB91" s="129">
        <v>0</v>
      </c>
      <c r="CC91" s="125">
        <v>0</v>
      </c>
      <c r="CD91" s="130">
        <v>0</v>
      </c>
      <c r="CE91" s="125">
        <v>0</v>
      </c>
      <c r="CF91" s="125">
        <v>0</v>
      </c>
      <c r="CG91" s="126">
        <v>0</v>
      </c>
      <c r="CH91" s="11"/>
      <c r="CI91" s="11"/>
      <c r="CJ91" s="35">
        <v>0</v>
      </c>
      <c r="CK91" s="36">
        <v>0</v>
      </c>
      <c r="CL91" s="37">
        <v>0</v>
      </c>
      <c r="CM91" s="36">
        <v>0</v>
      </c>
      <c r="CN91" s="36">
        <v>0</v>
      </c>
      <c r="CO91" s="37">
        <v>0</v>
      </c>
      <c r="CP91" s="160">
        <v>0</v>
      </c>
      <c r="CQ91" s="161">
        <f t="shared" si="13"/>
        <v>0</v>
      </c>
      <c r="CR91" s="162">
        <f t="shared" si="14"/>
        <v>0</v>
      </c>
      <c r="CS91" s="12"/>
      <c r="CT91" s="12"/>
    </row>
    <row r="92" spans="1:98" x14ac:dyDescent="0.2">
      <c r="A92" s="43" t="s">
        <v>88</v>
      </c>
      <c r="B92" s="96" t="s">
        <v>279</v>
      </c>
      <c r="C92" s="172">
        <f t="shared" si="12"/>
        <v>0</v>
      </c>
      <c r="D92" s="35">
        <v>0</v>
      </c>
      <c r="E92" s="36">
        <v>0</v>
      </c>
      <c r="F92" s="36">
        <v>0</v>
      </c>
      <c r="G92" s="65">
        <v>0</v>
      </c>
      <c r="H92" s="36">
        <v>0</v>
      </c>
      <c r="I92" s="36">
        <v>0</v>
      </c>
      <c r="J92" s="36">
        <v>0</v>
      </c>
      <c r="K92" s="36">
        <v>0</v>
      </c>
      <c r="L92" s="36">
        <v>0</v>
      </c>
      <c r="M92" s="36">
        <v>0</v>
      </c>
      <c r="N92" s="36">
        <v>0</v>
      </c>
      <c r="O92" s="36">
        <v>0</v>
      </c>
      <c r="P92" s="36">
        <v>0</v>
      </c>
      <c r="Q92" s="36">
        <v>0</v>
      </c>
      <c r="R92" s="36">
        <v>0</v>
      </c>
      <c r="S92" s="36">
        <v>0</v>
      </c>
      <c r="T92" s="36">
        <v>0</v>
      </c>
      <c r="U92" s="36">
        <v>0</v>
      </c>
      <c r="V92" s="36">
        <v>0</v>
      </c>
      <c r="W92" s="36">
        <v>0</v>
      </c>
      <c r="X92" s="36">
        <v>0</v>
      </c>
      <c r="Y92" s="36">
        <v>0</v>
      </c>
      <c r="Z92" s="36">
        <v>0</v>
      </c>
      <c r="AA92" s="36">
        <v>0</v>
      </c>
      <c r="AB92" s="36">
        <v>0</v>
      </c>
      <c r="AC92" s="37">
        <v>0</v>
      </c>
      <c r="AD92" s="35">
        <v>0</v>
      </c>
      <c r="AE92" s="36">
        <v>0</v>
      </c>
      <c r="AF92" s="36">
        <v>0</v>
      </c>
      <c r="AG92" s="36">
        <v>0</v>
      </c>
      <c r="AH92" s="37">
        <v>0</v>
      </c>
      <c r="AI92" s="36">
        <v>0</v>
      </c>
      <c r="AJ92" s="36">
        <v>0</v>
      </c>
      <c r="AK92" s="37">
        <v>0</v>
      </c>
      <c r="AL92" s="36">
        <v>0</v>
      </c>
      <c r="AM92" s="36">
        <v>0</v>
      </c>
      <c r="AN92" s="37">
        <v>0</v>
      </c>
      <c r="AO92" s="36">
        <v>0</v>
      </c>
      <c r="AP92" s="36">
        <v>0</v>
      </c>
      <c r="AQ92" s="36">
        <v>0</v>
      </c>
      <c r="AR92" s="36">
        <v>0</v>
      </c>
      <c r="AS92" s="37">
        <v>0</v>
      </c>
      <c r="AT92" s="36">
        <v>0</v>
      </c>
      <c r="AU92" s="37">
        <v>0</v>
      </c>
      <c r="AV92" s="36">
        <v>0</v>
      </c>
      <c r="AW92" s="36">
        <v>0</v>
      </c>
      <c r="AX92" s="36">
        <v>0</v>
      </c>
      <c r="AY92" s="36">
        <v>0</v>
      </c>
      <c r="AZ92" s="36">
        <v>0</v>
      </c>
      <c r="BA92" s="37">
        <v>0</v>
      </c>
      <c r="BB92" s="36">
        <v>0</v>
      </c>
      <c r="BC92" s="36">
        <v>0</v>
      </c>
      <c r="BD92" s="37">
        <v>0</v>
      </c>
      <c r="BE92" s="65">
        <v>0</v>
      </c>
      <c r="BF92" s="36">
        <v>0</v>
      </c>
      <c r="BG92" s="36">
        <v>0</v>
      </c>
      <c r="BH92" s="36">
        <v>0</v>
      </c>
      <c r="BI92" s="36">
        <v>0</v>
      </c>
      <c r="BJ92" s="36">
        <v>0</v>
      </c>
      <c r="BK92" s="36">
        <v>0</v>
      </c>
      <c r="BL92" s="37">
        <v>0</v>
      </c>
      <c r="BM92" s="36">
        <v>0</v>
      </c>
      <c r="BN92" s="36">
        <v>0</v>
      </c>
      <c r="BO92" s="36">
        <v>0</v>
      </c>
      <c r="BP92" s="36">
        <v>0</v>
      </c>
      <c r="BQ92" s="36">
        <v>0</v>
      </c>
      <c r="BR92" s="36">
        <v>0</v>
      </c>
      <c r="BS92" s="73">
        <v>0</v>
      </c>
      <c r="BT92" s="73">
        <v>0</v>
      </c>
      <c r="BU92" s="36">
        <v>0</v>
      </c>
      <c r="BV92" s="36">
        <v>0</v>
      </c>
      <c r="BW92" s="37">
        <v>0</v>
      </c>
      <c r="BX92" s="36">
        <v>0</v>
      </c>
      <c r="BY92" s="36">
        <v>0</v>
      </c>
      <c r="BZ92" s="36">
        <v>0</v>
      </c>
      <c r="CA92" s="36">
        <v>0</v>
      </c>
      <c r="CB92" s="131">
        <v>0</v>
      </c>
      <c r="CC92" s="36">
        <v>0</v>
      </c>
      <c r="CD92" s="132">
        <v>0</v>
      </c>
      <c r="CE92" s="36">
        <v>0</v>
      </c>
      <c r="CF92" s="36">
        <v>0</v>
      </c>
      <c r="CG92" s="37">
        <v>0</v>
      </c>
      <c r="CH92" s="11"/>
      <c r="CI92" s="11"/>
      <c r="CJ92" s="29">
        <v>0</v>
      </c>
      <c r="CK92" s="30">
        <v>0</v>
      </c>
      <c r="CL92" s="31">
        <v>0</v>
      </c>
      <c r="CM92" s="30">
        <v>0</v>
      </c>
      <c r="CN92" s="30">
        <v>0</v>
      </c>
      <c r="CO92" s="31">
        <v>0</v>
      </c>
      <c r="CP92" s="151">
        <v>0</v>
      </c>
      <c r="CQ92" s="152">
        <f t="shared" si="13"/>
        <v>0</v>
      </c>
      <c r="CR92" s="153">
        <f t="shared" si="14"/>
        <v>0</v>
      </c>
      <c r="CS92" s="12"/>
      <c r="CT92" s="12"/>
    </row>
    <row r="93" spans="1:98" s="15" customFormat="1" x14ac:dyDescent="0.2">
      <c r="A93" s="49" t="s">
        <v>280</v>
      </c>
      <c r="B93" s="186" t="s">
        <v>293</v>
      </c>
      <c r="C93" s="195">
        <f t="shared" ref="C93:C98" si="15">SUM(D93:CG93)</f>
        <v>114975473.99999999</v>
      </c>
      <c r="D93" s="133">
        <f>SUM(D5:D92)</f>
        <v>1672123.2967011821</v>
      </c>
      <c r="E93" s="39">
        <f t="shared" ref="E93:BP93" si="16">SUM(E5:E92)</f>
        <v>401548.04315531632</v>
      </c>
      <c r="F93" s="39">
        <f t="shared" si="16"/>
        <v>7381.4269240435215</v>
      </c>
      <c r="G93" s="66">
        <f t="shared" si="16"/>
        <v>238985.37253547899</v>
      </c>
      <c r="H93" s="39">
        <f t="shared" si="16"/>
        <v>3320502.0881139832</v>
      </c>
      <c r="I93" s="39">
        <f t="shared" si="16"/>
        <v>179589.93474599344</v>
      </c>
      <c r="J93" s="39">
        <f t="shared" si="16"/>
        <v>192552.80462213891</v>
      </c>
      <c r="K93" s="39">
        <f t="shared" si="16"/>
        <v>368498.76831085171</v>
      </c>
      <c r="L93" s="39">
        <f t="shared" si="16"/>
        <v>780322.37864997925</v>
      </c>
      <c r="M93" s="39">
        <f t="shared" si="16"/>
        <v>930756.49022882897</v>
      </c>
      <c r="N93" s="39">
        <f t="shared" si="16"/>
        <v>151307.58825696932</v>
      </c>
      <c r="O93" s="39">
        <f t="shared" si="16"/>
        <v>1779839.6604881217</v>
      </c>
      <c r="P93" s="39">
        <f t="shared" si="16"/>
        <v>1621220.6640692877</v>
      </c>
      <c r="Q93" s="39">
        <f t="shared" si="16"/>
        <v>129390.25786434863</v>
      </c>
      <c r="R93" s="39">
        <f t="shared" si="16"/>
        <v>2604647.0560567598</v>
      </c>
      <c r="S93" s="39">
        <f t="shared" si="16"/>
        <v>1168038.8945108312</v>
      </c>
      <c r="T93" s="39">
        <f t="shared" si="16"/>
        <v>2901278.4329455802</v>
      </c>
      <c r="U93" s="39">
        <f t="shared" si="16"/>
        <v>3650866.082525901</v>
      </c>
      <c r="V93" s="39">
        <f t="shared" si="16"/>
        <v>3146250.5184664666</v>
      </c>
      <c r="W93" s="39">
        <f t="shared" si="16"/>
        <v>2408449.0048305048</v>
      </c>
      <c r="X93" s="39">
        <f t="shared" si="16"/>
        <v>3750126.6524712974</v>
      </c>
      <c r="Y93" s="39">
        <f t="shared" si="16"/>
        <v>23734410.881880384</v>
      </c>
      <c r="Z93" s="39">
        <f t="shared" si="16"/>
        <v>452250.1408331297</v>
      </c>
      <c r="AA93" s="39">
        <f t="shared" si="16"/>
        <v>594687.40377328638</v>
      </c>
      <c r="AB93" s="39">
        <f t="shared" si="16"/>
        <v>308104.22991734551</v>
      </c>
      <c r="AC93" s="42">
        <f t="shared" si="16"/>
        <v>931036.05793821206</v>
      </c>
      <c r="AD93" s="133">
        <f t="shared" si="16"/>
        <v>7705377.1966848243</v>
      </c>
      <c r="AE93" s="39">
        <f t="shared" si="16"/>
        <v>150793.50123049945</v>
      </c>
      <c r="AF93" s="39">
        <f t="shared" si="16"/>
        <v>105087.09307459004</v>
      </c>
      <c r="AG93" s="39">
        <f t="shared" si="16"/>
        <v>399931.48907012143</v>
      </c>
      <c r="AH93" s="42">
        <f t="shared" si="16"/>
        <v>7046.4479106778472</v>
      </c>
      <c r="AI93" s="39">
        <f t="shared" si="16"/>
        <v>3686256.2695495305</v>
      </c>
      <c r="AJ93" s="39">
        <f t="shared" si="16"/>
        <v>2289166.3219237165</v>
      </c>
      <c r="AK93" s="42">
        <f t="shared" si="16"/>
        <v>3163963.917859843</v>
      </c>
      <c r="AL93" s="39">
        <f t="shared" si="16"/>
        <v>613835.73530454095</v>
      </c>
      <c r="AM93" s="39">
        <f t="shared" si="16"/>
        <v>4847548.6483104043</v>
      </c>
      <c r="AN93" s="42">
        <f t="shared" si="16"/>
        <v>4189172.0033742245</v>
      </c>
      <c r="AO93" s="39">
        <f t="shared" si="16"/>
        <v>3322072.159283035</v>
      </c>
      <c r="AP93" s="39">
        <f t="shared" si="16"/>
        <v>29383.652340877452</v>
      </c>
      <c r="AQ93" s="39">
        <f t="shared" si="16"/>
        <v>48957.4603954169</v>
      </c>
      <c r="AR93" s="39">
        <f t="shared" si="16"/>
        <v>2309336.2275717142</v>
      </c>
      <c r="AS93" s="42">
        <f t="shared" si="16"/>
        <v>429506.43276342837</v>
      </c>
      <c r="AT93" s="39">
        <f t="shared" si="16"/>
        <v>270463.64437820466</v>
      </c>
      <c r="AU93" s="42">
        <f t="shared" si="16"/>
        <v>614542.30029329564</v>
      </c>
      <c r="AV93" s="39">
        <f t="shared" si="16"/>
        <v>380062.59655192669</v>
      </c>
      <c r="AW93" s="39">
        <f t="shared" si="16"/>
        <v>111123.70196900779</v>
      </c>
      <c r="AX93" s="39">
        <f t="shared" si="16"/>
        <v>168748.60403930338</v>
      </c>
      <c r="AY93" s="39">
        <f t="shared" si="16"/>
        <v>871541.49812870682</v>
      </c>
      <c r="AZ93" s="39">
        <f t="shared" si="16"/>
        <v>1576006.2486598613</v>
      </c>
      <c r="BA93" s="42">
        <f t="shared" si="16"/>
        <v>610502.54135575856</v>
      </c>
      <c r="BB93" s="39">
        <f t="shared" si="16"/>
        <v>1044144.1640075914</v>
      </c>
      <c r="BC93" s="39">
        <f t="shared" si="16"/>
        <v>927303.06400976935</v>
      </c>
      <c r="BD93" s="42">
        <f t="shared" si="16"/>
        <v>508891.09136600193</v>
      </c>
      <c r="BE93" s="66">
        <f t="shared" si="16"/>
        <v>3540088.189334461</v>
      </c>
      <c r="BF93" s="39">
        <f t="shared" si="16"/>
        <v>689134.40960890683</v>
      </c>
      <c r="BG93" s="39">
        <f t="shared" si="16"/>
        <v>1068840.6606554475</v>
      </c>
      <c r="BH93" s="39">
        <f t="shared" si="16"/>
        <v>1070464.2868799043</v>
      </c>
      <c r="BI93" s="39">
        <f t="shared" si="16"/>
        <v>227118.55994059291</v>
      </c>
      <c r="BJ93" s="39">
        <f t="shared" si="16"/>
        <v>1079763.5743559711</v>
      </c>
      <c r="BK93" s="39">
        <f t="shared" si="16"/>
        <v>404005.82002107805</v>
      </c>
      <c r="BL93" s="42">
        <f t="shared" si="16"/>
        <v>24456.139338779602</v>
      </c>
      <c r="BM93" s="39">
        <f t="shared" si="16"/>
        <v>411576.49221759394</v>
      </c>
      <c r="BN93" s="39">
        <f t="shared" si="16"/>
        <v>201584.05796544341</v>
      </c>
      <c r="BO93" s="39">
        <f t="shared" si="16"/>
        <v>94365.48092314988</v>
      </c>
      <c r="BP93" s="39">
        <f t="shared" si="16"/>
        <v>130233.0967401244</v>
      </c>
      <c r="BQ93" s="39">
        <f t="shared" ref="BQ93:CG93" si="17">SUM(BQ5:BQ92)</f>
        <v>385162.52734762797</v>
      </c>
      <c r="BR93" s="39">
        <f t="shared" si="17"/>
        <v>1309497.1163566564</v>
      </c>
      <c r="BS93" s="74">
        <f t="shared" si="17"/>
        <v>1985065.51214194</v>
      </c>
      <c r="BT93" s="74">
        <f t="shared" si="17"/>
        <v>764031.56889798283</v>
      </c>
      <c r="BU93" s="39">
        <f t="shared" si="17"/>
        <v>1638040.0705732326</v>
      </c>
      <c r="BV93" s="39">
        <f t="shared" si="17"/>
        <v>167882.24698746268</v>
      </c>
      <c r="BW93" s="42">
        <f t="shared" si="17"/>
        <v>133205.03293364088</v>
      </c>
      <c r="BX93" s="39">
        <f t="shared" si="17"/>
        <v>123708.88031777863</v>
      </c>
      <c r="BY93" s="39">
        <f t="shared" si="17"/>
        <v>51436.069813439215</v>
      </c>
      <c r="BZ93" s="39">
        <f t="shared" si="17"/>
        <v>970266.30980437004</v>
      </c>
      <c r="CA93" s="39">
        <f t="shared" si="17"/>
        <v>162310.13777933334</v>
      </c>
      <c r="CB93" s="134">
        <f t="shared" si="17"/>
        <v>210629.5431061972</v>
      </c>
      <c r="CC93" s="39">
        <f t="shared" si="17"/>
        <v>60674.569012755281</v>
      </c>
      <c r="CD93" s="135">
        <f t="shared" si="17"/>
        <v>267005.50472302496</v>
      </c>
      <c r="CE93" s="39">
        <f t="shared" si="17"/>
        <v>0</v>
      </c>
      <c r="CF93" s="39">
        <f t="shared" si="17"/>
        <v>0</v>
      </c>
      <c r="CG93" s="42">
        <f t="shared" si="17"/>
        <v>0</v>
      </c>
      <c r="CH93" s="13"/>
      <c r="CI93" s="81"/>
      <c r="CJ93" s="82">
        <f t="shared" ref="CJ93" si="18">SUM(CJ5:CJ92)</f>
        <v>46553018</v>
      </c>
      <c r="CK93" s="40">
        <f t="shared" ref="CK93" si="19">SUM(CK5:CK92)</f>
        <v>19465487</v>
      </c>
      <c r="CL93" s="51">
        <f t="shared" ref="CL93" si="20">SUM(CL5:CL92)</f>
        <v>897720</v>
      </c>
      <c r="CM93" s="82">
        <f t="shared" ref="CM93" si="21">SUM(CM5:CM92)</f>
        <v>17629741</v>
      </c>
      <c r="CN93" s="40">
        <f t="shared" ref="CN93" si="22">SUM(CN5:CN92)</f>
        <v>378789</v>
      </c>
      <c r="CO93" s="51">
        <f t="shared" ref="CO93" si="23">SUM(CO5:CO92)</f>
        <v>46999</v>
      </c>
      <c r="CP93" s="196">
        <v>79244440</v>
      </c>
      <c r="CQ93" s="175">
        <f t="shared" si="13"/>
        <v>164216194</v>
      </c>
      <c r="CR93" s="164">
        <f t="shared" si="14"/>
        <v>279191668</v>
      </c>
      <c r="CS93" s="12"/>
      <c r="CT93" s="14"/>
    </row>
    <row r="94" spans="1:98" s="15" customFormat="1" x14ac:dyDescent="0.2">
      <c r="A94" s="97"/>
      <c r="B94" s="187" t="s">
        <v>294</v>
      </c>
      <c r="C94" s="171">
        <f t="shared" si="15"/>
        <v>77963427</v>
      </c>
      <c r="D94" s="35">
        <v>1066978</v>
      </c>
      <c r="E94" s="36">
        <v>88272</v>
      </c>
      <c r="F94" s="36">
        <v>8377</v>
      </c>
      <c r="G94" s="65">
        <v>3595917</v>
      </c>
      <c r="H94" s="36">
        <v>4823056</v>
      </c>
      <c r="I94" s="36">
        <v>758359</v>
      </c>
      <c r="J94" s="36">
        <v>1287929</v>
      </c>
      <c r="K94" s="36">
        <v>853695.99999999988</v>
      </c>
      <c r="L94" s="36">
        <v>509126.00000000023</v>
      </c>
      <c r="M94" s="36">
        <v>836633.99999999977</v>
      </c>
      <c r="N94" s="36">
        <v>2267</v>
      </c>
      <c r="O94" s="36">
        <v>804703</v>
      </c>
      <c r="P94" s="36">
        <v>3759284.0000000009</v>
      </c>
      <c r="Q94" s="36">
        <v>2232644</v>
      </c>
      <c r="R94" s="36">
        <v>2993560.9999999991</v>
      </c>
      <c r="S94" s="36">
        <v>964353.0000000007</v>
      </c>
      <c r="T94" s="36">
        <v>3079108.9999999986</v>
      </c>
      <c r="U94" s="36">
        <v>3106836.0000000014</v>
      </c>
      <c r="V94" s="36">
        <v>10594463.000000002</v>
      </c>
      <c r="W94" s="36">
        <v>5898880.9999999972</v>
      </c>
      <c r="X94" s="36">
        <v>5933582</v>
      </c>
      <c r="Y94" s="36">
        <v>15005767</v>
      </c>
      <c r="Z94" s="36">
        <v>694926</v>
      </c>
      <c r="AA94" s="36">
        <v>1420647.9999999995</v>
      </c>
      <c r="AB94" s="36">
        <v>1074985</v>
      </c>
      <c r="AC94" s="37">
        <v>73</v>
      </c>
      <c r="AD94" s="35">
        <v>605463.99999999988</v>
      </c>
      <c r="AE94" s="36">
        <v>1513</v>
      </c>
      <c r="AF94" s="36">
        <v>1204</v>
      </c>
      <c r="AG94" s="36">
        <v>280504.00000000006</v>
      </c>
      <c r="AH94" s="37">
        <v>2</v>
      </c>
      <c r="AI94" s="36">
        <v>0</v>
      </c>
      <c r="AJ94" s="36">
        <v>135270.99999999997</v>
      </c>
      <c r="AK94" s="37">
        <v>0</v>
      </c>
      <c r="AL94" s="36">
        <v>11678</v>
      </c>
      <c r="AM94" s="36">
        <v>465740.99999999994</v>
      </c>
      <c r="AN94" s="37">
        <v>0</v>
      </c>
      <c r="AO94" s="36">
        <v>483285.00000000006</v>
      </c>
      <c r="AP94" s="36">
        <v>46818.000000000007</v>
      </c>
      <c r="AQ94" s="36">
        <v>31448.000000000007</v>
      </c>
      <c r="AR94" s="36">
        <v>28586.000000000011</v>
      </c>
      <c r="AS94" s="37">
        <v>54536.000000000015</v>
      </c>
      <c r="AT94" s="36">
        <v>155477</v>
      </c>
      <c r="AU94" s="37">
        <v>207405</v>
      </c>
      <c r="AV94" s="36">
        <v>132840.00000000003</v>
      </c>
      <c r="AW94" s="36">
        <v>84249.000000000029</v>
      </c>
      <c r="AX94" s="36">
        <v>4965</v>
      </c>
      <c r="AY94" s="36">
        <v>275798</v>
      </c>
      <c r="AZ94" s="36">
        <v>561034.99999999988</v>
      </c>
      <c r="BA94" s="37">
        <v>241019.00000000003</v>
      </c>
      <c r="BB94" s="36">
        <v>288701.00000000012</v>
      </c>
      <c r="BC94" s="36">
        <v>119440</v>
      </c>
      <c r="BD94" s="37">
        <v>21247.000000000007</v>
      </c>
      <c r="BE94" s="65">
        <v>67603</v>
      </c>
      <c r="BF94" s="36">
        <v>164391</v>
      </c>
      <c r="BG94" s="36">
        <v>599678.99999999953</v>
      </c>
      <c r="BH94" s="36">
        <v>124378.00000000003</v>
      </c>
      <c r="BI94" s="36">
        <v>114806</v>
      </c>
      <c r="BJ94" s="36">
        <v>139491</v>
      </c>
      <c r="BK94" s="36">
        <v>325330.99999999994</v>
      </c>
      <c r="BL94" s="37">
        <v>2705</v>
      </c>
      <c r="BM94" s="36">
        <v>673190</v>
      </c>
      <c r="BN94" s="36">
        <v>0</v>
      </c>
      <c r="BO94" s="36">
        <v>21747</v>
      </c>
      <c r="BP94" s="36">
        <v>11</v>
      </c>
      <c r="BQ94" s="36">
        <v>856</v>
      </c>
      <c r="BR94" s="36">
        <v>102</v>
      </c>
      <c r="BS94" s="73">
        <v>6474</v>
      </c>
      <c r="BT94" s="73">
        <v>22244</v>
      </c>
      <c r="BU94" s="36">
        <v>2094</v>
      </c>
      <c r="BV94" s="36">
        <v>1441</v>
      </c>
      <c r="BW94" s="37">
        <v>1669</v>
      </c>
      <c r="BX94" s="36">
        <v>689</v>
      </c>
      <c r="BY94" s="36">
        <v>1041</v>
      </c>
      <c r="BZ94" s="36">
        <v>8446</v>
      </c>
      <c r="CA94" s="36">
        <v>35499</v>
      </c>
      <c r="CB94" s="131">
        <v>0</v>
      </c>
      <c r="CC94" s="36">
        <v>3534</v>
      </c>
      <c r="CD94" s="132">
        <v>13354</v>
      </c>
      <c r="CE94" s="36">
        <v>0</v>
      </c>
      <c r="CF94" s="36">
        <v>0</v>
      </c>
      <c r="CG94" s="37">
        <v>0</v>
      </c>
      <c r="CH94" s="24"/>
      <c r="CI94" s="56"/>
      <c r="CJ94" s="83">
        <v>0</v>
      </c>
      <c r="CK94" s="50">
        <v>0</v>
      </c>
      <c r="CL94" s="57">
        <v>0</v>
      </c>
      <c r="CM94" s="50">
        <v>0</v>
      </c>
      <c r="CN94" s="50"/>
      <c r="CO94" s="57"/>
      <c r="CP94" s="139">
        <v>0</v>
      </c>
      <c r="CQ94" s="84">
        <f t="shared" si="13"/>
        <v>0</v>
      </c>
      <c r="CR94" s="164">
        <f t="shared" si="14"/>
        <v>77963427</v>
      </c>
      <c r="CS94" s="12"/>
      <c r="CT94" s="14"/>
    </row>
    <row r="95" spans="1:98" s="3" customFormat="1" x14ac:dyDescent="0.2">
      <c r="A95" s="98"/>
      <c r="B95" s="188" t="s">
        <v>295</v>
      </c>
      <c r="C95" s="171">
        <f t="shared" si="15"/>
        <v>2906276.9999999991</v>
      </c>
      <c r="D95" s="35">
        <v>73482.279927299227</v>
      </c>
      <c r="E95" s="36">
        <v>6420.7566182921264</v>
      </c>
      <c r="F95" s="36">
        <v>325.11393839457855</v>
      </c>
      <c r="G95" s="65">
        <v>7266.8144647495546</v>
      </c>
      <c r="H95" s="36">
        <v>60196.268763021544</v>
      </c>
      <c r="I95" s="36">
        <v>1691.9725200891514</v>
      </c>
      <c r="J95" s="36">
        <v>4133.5895031263663</v>
      </c>
      <c r="K95" s="36">
        <v>1647.1347246385421</v>
      </c>
      <c r="L95" s="36">
        <v>15022.650057168172</v>
      </c>
      <c r="M95" s="36">
        <v>6374.7122497374858</v>
      </c>
      <c r="N95" s="36">
        <v>1862.7870511484164</v>
      </c>
      <c r="O95" s="36">
        <v>49465.706372023626</v>
      </c>
      <c r="P95" s="36">
        <v>33007.572189742597</v>
      </c>
      <c r="Q95" s="36">
        <v>1687.44431746089</v>
      </c>
      <c r="R95" s="36">
        <v>14747.370873930908</v>
      </c>
      <c r="S95" s="36">
        <v>15029.24131458087</v>
      </c>
      <c r="T95" s="36">
        <v>46579.860416506941</v>
      </c>
      <c r="U95" s="36">
        <v>39825.595727292202</v>
      </c>
      <c r="V95" s="36">
        <v>20009.970191150311</v>
      </c>
      <c r="W95" s="36">
        <v>7890.9206098955356</v>
      </c>
      <c r="X95" s="36">
        <v>16513.558979917172</v>
      </c>
      <c r="Y95" s="36">
        <v>33328.420862731553</v>
      </c>
      <c r="Z95" s="36">
        <v>1962.2432152258857</v>
      </c>
      <c r="AA95" s="36">
        <v>3876.9964950696553</v>
      </c>
      <c r="AB95" s="36">
        <v>4218.9693940500065</v>
      </c>
      <c r="AC95" s="37">
        <v>10682.093041038916</v>
      </c>
      <c r="AD95" s="35">
        <v>248981.5728319202</v>
      </c>
      <c r="AE95" s="36">
        <v>3802.4185037955335</v>
      </c>
      <c r="AF95" s="36">
        <v>3034.7916093726171</v>
      </c>
      <c r="AG95" s="36">
        <v>21690.739892767484</v>
      </c>
      <c r="AH95" s="37">
        <v>508.61653969767093</v>
      </c>
      <c r="AI95" s="36">
        <v>62371.21719596591</v>
      </c>
      <c r="AJ95" s="36">
        <v>24997.423538763596</v>
      </c>
      <c r="AK95" s="37">
        <v>86044.246138389935</v>
      </c>
      <c r="AL95" s="36">
        <v>12327.309146998074</v>
      </c>
      <c r="AM95" s="36">
        <v>102860.72386317422</v>
      </c>
      <c r="AN95" s="37">
        <v>100581.54893125354</v>
      </c>
      <c r="AO95" s="36">
        <v>413043.66010336037</v>
      </c>
      <c r="AP95" s="36">
        <v>1426.1642339331283</v>
      </c>
      <c r="AQ95" s="36">
        <v>715.63458031140738</v>
      </c>
      <c r="AR95" s="36">
        <v>60362.400315833191</v>
      </c>
      <c r="AS95" s="37">
        <v>6446.4026832470554</v>
      </c>
      <c r="AT95" s="36">
        <v>9547.7190932428221</v>
      </c>
      <c r="AU95" s="37">
        <v>31393.287852362428</v>
      </c>
      <c r="AV95" s="36">
        <v>4787.8001614189916</v>
      </c>
      <c r="AW95" s="36">
        <v>2156.7198076459899</v>
      </c>
      <c r="AX95" s="36">
        <v>13889.141032032627</v>
      </c>
      <c r="AY95" s="36">
        <v>4963.4566306474671</v>
      </c>
      <c r="AZ95" s="36">
        <v>15327.944488147528</v>
      </c>
      <c r="BA95" s="37">
        <v>7610.8239131506316</v>
      </c>
      <c r="BB95" s="36">
        <v>81730.508687269801</v>
      </c>
      <c r="BC95" s="36">
        <v>47324.58528377107</v>
      </c>
      <c r="BD95" s="37">
        <v>19229.062645777893</v>
      </c>
      <c r="BE95" s="65">
        <v>109358.65655703767</v>
      </c>
      <c r="BF95" s="36">
        <v>16875.215824041697</v>
      </c>
      <c r="BG95" s="36">
        <v>17959.024826794433</v>
      </c>
      <c r="BH95" s="36">
        <v>19674.94964289881</v>
      </c>
      <c r="BI95" s="36">
        <v>13526.345511630976</v>
      </c>
      <c r="BJ95" s="36">
        <v>20227.936494290705</v>
      </c>
      <c r="BK95" s="36">
        <v>7864.2449210971399</v>
      </c>
      <c r="BL95" s="37">
        <v>1609.605497413392</v>
      </c>
      <c r="BM95" s="36">
        <v>12729.351884538281</v>
      </c>
      <c r="BN95" s="36">
        <v>10483.439983570765</v>
      </c>
      <c r="BO95" s="36">
        <v>1392.9753357119232</v>
      </c>
      <c r="BP95" s="36">
        <v>3132.2071208407451</v>
      </c>
      <c r="BQ95" s="36">
        <v>13923.959289727623</v>
      </c>
      <c r="BR95" s="36">
        <v>23190.980639864254</v>
      </c>
      <c r="BS95" s="73">
        <v>414800.62696457014</v>
      </c>
      <c r="BT95" s="73">
        <v>98030.448284181504</v>
      </c>
      <c r="BU95" s="36">
        <v>115377.09881706418</v>
      </c>
      <c r="BV95" s="36">
        <v>21630.21853338349</v>
      </c>
      <c r="BW95" s="37">
        <v>3283.0395495747534</v>
      </c>
      <c r="BX95" s="36">
        <v>7761.4624714354031</v>
      </c>
      <c r="BY95" s="36">
        <v>6404.9081161419181</v>
      </c>
      <c r="BZ95" s="36">
        <v>65466.47935681021</v>
      </c>
      <c r="CA95" s="36">
        <v>8814.2244274944278</v>
      </c>
      <c r="CB95" s="131">
        <v>12132.440301491633</v>
      </c>
      <c r="CC95" s="36">
        <v>1477.6915306364731</v>
      </c>
      <c r="CD95" s="132">
        <v>14743.504595224087</v>
      </c>
      <c r="CE95" s="36">
        <v>0</v>
      </c>
      <c r="CF95" s="36">
        <v>0</v>
      </c>
      <c r="CG95" s="37">
        <v>0</v>
      </c>
      <c r="CH95" s="78"/>
      <c r="CI95" s="56"/>
      <c r="CJ95" s="83">
        <v>6494548</v>
      </c>
      <c r="CK95" s="50">
        <v>109350</v>
      </c>
      <c r="CL95" s="57">
        <v>0</v>
      </c>
      <c r="CM95" s="50">
        <v>580486</v>
      </c>
      <c r="CN95" s="50">
        <v>-51971</v>
      </c>
      <c r="CO95" s="57">
        <v>0</v>
      </c>
      <c r="CP95" s="163">
        <v>235503</v>
      </c>
      <c r="CQ95" s="84">
        <f t="shared" si="13"/>
        <v>7367916</v>
      </c>
      <c r="CR95" s="164">
        <f t="shared" si="14"/>
        <v>10274193</v>
      </c>
      <c r="CS95" s="12"/>
      <c r="CT95" s="12"/>
    </row>
    <row r="96" spans="1:98" s="3" customFormat="1" x14ac:dyDescent="0.2">
      <c r="A96" s="98"/>
      <c r="B96" s="188" t="s">
        <v>296</v>
      </c>
      <c r="C96" s="171">
        <f t="shared" si="15"/>
        <v>-431957.00000000006</v>
      </c>
      <c r="D96" s="35">
        <v>-2453.6054737817067</v>
      </c>
      <c r="E96" s="36">
        <v>-196.57046023928655</v>
      </c>
      <c r="F96" s="36">
        <v>-13.53282267539006</v>
      </c>
      <c r="G96" s="65">
        <v>-2016.0964429788721</v>
      </c>
      <c r="H96" s="36">
        <v>-8120.0828662312406</v>
      </c>
      <c r="I96" s="36">
        <v>-377.18644736353014</v>
      </c>
      <c r="J96" s="36">
        <v>-688.81967209745312</v>
      </c>
      <c r="K96" s="36">
        <v>-327.70037411724564</v>
      </c>
      <c r="L96" s="36">
        <v>-830.63680144062118</v>
      </c>
      <c r="M96" s="36">
        <v>-4233.8231405629513</v>
      </c>
      <c r="N96" s="36">
        <v>-343.33972250813576</v>
      </c>
      <c r="O96" s="36">
        <v>-3003.1077671168205</v>
      </c>
      <c r="P96" s="36">
        <v>-10845.240507344683</v>
      </c>
      <c r="Q96" s="36">
        <v>-571.89501128667075</v>
      </c>
      <c r="R96" s="36">
        <v>-3387.7156685565033</v>
      </c>
      <c r="S96" s="36">
        <v>-3098.1535971647577</v>
      </c>
      <c r="T96" s="36">
        <v>-16602.781953976777</v>
      </c>
      <c r="U96" s="36">
        <v>-4683.0411928493149</v>
      </c>
      <c r="V96" s="36">
        <v>-800.92753637308556</v>
      </c>
      <c r="W96" s="36">
        <v>-569.33778701085384</v>
      </c>
      <c r="X96" s="36">
        <v>-2864.4280709674586</v>
      </c>
      <c r="Y96" s="36">
        <v>-6340.3291179375001</v>
      </c>
      <c r="Z96" s="36">
        <v>-466.81952685610401</v>
      </c>
      <c r="AA96" s="36">
        <v>-229.75532706631867</v>
      </c>
      <c r="AB96" s="36">
        <v>-261.03015901199711</v>
      </c>
      <c r="AC96" s="37">
        <v>-1399.8754110742716</v>
      </c>
      <c r="AD96" s="35">
        <v>-246885.13046091126</v>
      </c>
      <c r="AE96" s="36">
        <v>-1383.0694096783836</v>
      </c>
      <c r="AF96" s="36">
        <v>-833.31796232706438</v>
      </c>
      <c r="AG96" s="36">
        <v>-1379.5990313419634</v>
      </c>
      <c r="AH96" s="37">
        <v>-26.220391634311369</v>
      </c>
      <c r="AI96" s="36">
        <v>-1879.3749201658356</v>
      </c>
      <c r="AJ96" s="36">
        <v>-804.98811944207034</v>
      </c>
      <c r="AK96" s="37">
        <v>-1637.5364707528472</v>
      </c>
      <c r="AL96" s="36">
        <v>-1020.4565283832613</v>
      </c>
      <c r="AM96" s="36">
        <v>-7606.8328547813871</v>
      </c>
      <c r="AN96" s="37">
        <v>-11783.877986315974</v>
      </c>
      <c r="AO96" s="36">
        <v>-6987.2435914781854</v>
      </c>
      <c r="AP96" s="36">
        <v>-37.890245379843876</v>
      </c>
      <c r="AQ96" s="36">
        <v>-8.1779015685670391</v>
      </c>
      <c r="AR96" s="36">
        <v>-2712.0169972662848</v>
      </c>
      <c r="AS96" s="37">
        <v>-528.47580974098855</v>
      </c>
      <c r="AT96" s="36">
        <v>-1950.6760412367239</v>
      </c>
      <c r="AU96" s="37">
        <v>-5031.4178804673948</v>
      </c>
      <c r="AV96" s="36">
        <v>-570.09823297061519</v>
      </c>
      <c r="AW96" s="36">
        <v>-66.709507924946095</v>
      </c>
      <c r="AX96" s="36">
        <v>-1467.3180972919622</v>
      </c>
      <c r="AY96" s="36">
        <v>-2626.1857248722063</v>
      </c>
      <c r="AZ96" s="36">
        <v>-953.80251761727641</v>
      </c>
      <c r="BA96" s="37">
        <v>-339.89254129241067</v>
      </c>
      <c r="BB96" s="36">
        <v>-1072.1083992884678</v>
      </c>
      <c r="BC96" s="36">
        <v>-536.28565015752622</v>
      </c>
      <c r="BD96" s="37">
        <v>-285.75441013432493</v>
      </c>
      <c r="BE96" s="65">
        <v>-18167.373325895667</v>
      </c>
      <c r="BF96" s="36">
        <v>-1394.6132222271415</v>
      </c>
      <c r="BG96" s="36">
        <v>-1771.02000124864</v>
      </c>
      <c r="BH96" s="36">
        <v>-1046.1449373352402</v>
      </c>
      <c r="BI96" s="36">
        <v>-788.5515730623431</v>
      </c>
      <c r="BJ96" s="36">
        <v>-1641.5443021033825</v>
      </c>
      <c r="BK96" s="36">
        <v>-543.19299412279838</v>
      </c>
      <c r="BL96" s="37">
        <v>-89.421747209458928</v>
      </c>
      <c r="BM96" s="36">
        <v>-625.8697672180142</v>
      </c>
      <c r="BN96" s="36">
        <v>-243.0409865474455</v>
      </c>
      <c r="BO96" s="36">
        <v>-79.902731555819244</v>
      </c>
      <c r="BP96" s="36">
        <v>-410.10527052341729</v>
      </c>
      <c r="BQ96" s="36">
        <v>-522.97468375255471</v>
      </c>
      <c r="BR96" s="36">
        <v>-2385.911786738478</v>
      </c>
      <c r="BS96" s="73">
        <v>-9075.0122628956397</v>
      </c>
      <c r="BT96" s="73">
        <v>-8181.0925602098323</v>
      </c>
      <c r="BU96" s="36">
        <v>-4989.8572412986387</v>
      </c>
      <c r="BV96" s="36">
        <v>-1269.4205684741216</v>
      </c>
      <c r="BW96" s="37">
        <v>-273.21940100804972</v>
      </c>
      <c r="BX96" s="36">
        <v>-187.5328558077403</v>
      </c>
      <c r="BY96" s="36">
        <v>-295.65974234503562</v>
      </c>
      <c r="BZ96" s="36">
        <v>-305.86026196830863</v>
      </c>
      <c r="CA96" s="36">
        <v>-1537.5688570857808</v>
      </c>
      <c r="CB96" s="131">
        <v>-141.23763591722988</v>
      </c>
      <c r="CC96" s="36">
        <v>-49.228678520504332</v>
      </c>
      <c r="CD96" s="132">
        <v>-801.35206191699842</v>
      </c>
      <c r="CE96" s="36">
        <v>0</v>
      </c>
      <c r="CF96" s="36">
        <v>0</v>
      </c>
      <c r="CG96" s="37">
        <v>0</v>
      </c>
      <c r="CH96" s="79"/>
      <c r="CI96" s="56"/>
      <c r="CJ96" s="83">
        <v>-176461</v>
      </c>
      <c r="CK96" s="50">
        <v>0</v>
      </c>
      <c r="CL96" s="57">
        <v>0</v>
      </c>
      <c r="CM96" s="50">
        <v>0</v>
      </c>
      <c r="CN96" s="50">
        <v>0</v>
      </c>
      <c r="CO96" s="57">
        <v>0</v>
      </c>
      <c r="CP96" s="163">
        <v>-126</v>
      </c>
      <c r="CQ96" s="84">
        <f t="shared" si="13"/>
        <v>-176587</v>
      </c>
      <c r="CR96" s="164">
        <f t="shared" si="14"/>
        <v>-608544</v>
      </c>
      <c r="CS96" s="12"/>
      <c r="CT96" s="12"/>
    </row>
    <row r="97" spans="1:98" s="15" customFormat="1" x14ac:dyDescent="0.2">
      <c r="A97" s="97"/>
      <c r="B97" s="189" t="s">
        <v>297</v>
      </c>
      <c r="C97" s="171">
        <f t="shared" si="15"/>
        <v>117449794.00000003</v>
      </c>
      <c r="D97" s="133">
        <f>D4+D95+D96</f>
        <v>1743151.9711546996</v>
      </c>
      <c r="E97" s="39">
        <f t="shared" ref="E97:BP97" si="24">E4+E95+E96</f>
        <v>407772.22931336914</v>
      </c>
      <c r="F97" s="39">
        <f t="shared" si="24"/>
        <v>7693.0080397627098</v>
      </c>
      <c r="G97" s="66">
        <f t="shared" si="24"/>
        <v>244236.0905572497</v>
      </c>
      <c r="H97" s="39">
        <f t="shared" si="24"/>
        <v>3372578.2740107733</v>
      </c>
      <c r="I97" s="39">
        <f t="shared" si="24"/>
        <v>180904.72081871907</v>
      </c>
      <c r="J97" s="39">
        <f t="shared" si="24"/>
        <v>195997.57445316782</v>
      </c>
      <c r="K97" s="39">
        <f t="shared" si="24"/>
        <v>369818.20266137301</v>
      </c>
      <c r="L97" s="39">
        <f t="shared" si="24"/>
        <v>794514.39190570684</v>
      </c>
      <c r="M97" s="39">
        <f t="shared" si="24"/>
        <v>932897.37933800346</v>
      </c>
      <c r="N97" s="39">
        <f t="shared" si="24"/>
        <v>152827.03558560961</v>
      </c>
      <c r="O97" s="39">
        <f t="shared" si="24"/>
        <v>1826302.2590930285</v>
      </c>
      <c r="P97" s="39">
        <f t="shared" si="24"/>
        <v>1643382.9957516857</v>
      </c>
      <c r="Q97" s="39">
        <f t="shared" si="24"/>
        <v>130505.80717052285</v>
      </c>
      <c r="R97" s="39">
        <f t="shared" si="24"/>
        <v>2616006.7112621344</v>
      </c>
      <c r="S97" s="39">
        <f t="shared" si="24"/>
        <v>1179969.9822282474</v>
      </c>
      <c r="T97" s="39">
        <f t="shared" si="24"/>
        <v>2931255.5114081101</v>
      </c>
      <c r="U97" s="39">
        <f t="shared" si="24"/>
        <v>3686008.6370603442</v>
      </c>
      <c r="V97" s="39">
        <f t="shared" si="24"/>
        <v>3165459.561121244</v>
      </c>
      <c r="W97" s="39">
        <f t="shared" si="24"/>
        <v>2415770.5876533897</v>
      </c>
      <c r="X97" s="39">
        <f t="shared" si="24"/>
        <v>3763775.7833802472</v>
      </c>
      <c r="Y97" s="39">
        <f t="shared" si="24"/>
        <v>23761398.973625176</v>
      </c>
      <c r="Z97" s="39">
        <f t="shared" si="24"/>
        <v>453745.56452149944</v>
      </c>
      <c r="AA97" s="39">
        <f t="shared" si="24"/>
        <v>598334.64494128979</v>
      </c>
      <c r="AB97" s="39">
        <f t="shared" si="24"/>
        <v>312062.16915238352</v>
      </c>
      <c r="AC97" s="42">
        <f t="shared" si="24"/>
        <v>940318.27556817676</v>
      </c>
      <c r="AD97" s="133">
        <f t="shared" si="24"/>
        <v>7707473.6390558332</v>
      </c>
      <c r="AE97" s="39">
        <f t="shared" si="24"/>
        <v>153212.85032461662</v>
      </c>
      <c r="AF97" s="39">
        <f t="shared" si="24"/>
        <v>107288.56672163559</v>
      </c>
      <c r="AG97" s="39">
        <f t="shared" si="24"/>
        <v>420242.62993154698</v>
      </c>
      <c r="AH97" s="42">
        <f t="shared" si="24"/>
        <v>7528.8440587412069</v>
      </c>
      <c r="AI97" s="39">
        <f t="shared" si="24"/>
        <v>3746748.1118253306</v>
      </c>
      <c r="AJ97" s="39">
        <f t="shared" si="24"/>
        <v>2313358.757343038</v>
      </c>
      <c r="AK97" s="42">
        <f t="shared" si="24"/>
        <v>3248370.6275274805</v>
      </c>
      <c r="AL97" s="39">
        <f t="shared" si="24"/>
        <v>625142.58792315575</v>
      </c>
      <c r="AM97" s="39">
        <f t="shared" si="24"/>
        <v>4942802.5393187972</v>
      </c>
      <c r="AN97" s="42">
        <f t="shared" si="24"/>
        <v>4277969.674319162</v>
      </c>
      <c r="AO97" s="39">
        <f t="shared" si="24"/>
        <v>3728128.5757949171</v>
      </c>
      <c r="AP97" s="39">
        <f t="shared" si="24"/>
        <v>30771.926329430738</v>
      </c>
      <c r="AQ97" s="39">
        <f t="shared" si="24"/>
        <v>49664.917074159741</v>
      </c>
      <c r="AR97" s="39">
        <f t="shared" si="24"/>
        <v>2366986.6108902814</v>
      </c>
      <c r="AS97" s="42">
        <f t="shared" si="24"/>
        <v>435424.35963693442</v>
      </c>
      <c r="AT97" s="39">
        <f t="shared" si="24"/>
        <v>278060.68743021076</v>
      </c>
      <c r="AU97" s="42">
        <f t="shared" si="24"/>
        <v>640904.17026519065</v>
      </c>
      <c r="AV97" s="39">
        <f t="shared" si="24"/>
        <v>384280.29848037503</v>
      </c>
      <c r="AW97" s="39">
        <f t="shared" si="24"/>
        <v>113213.71226872884</v>
      </c>
      <c r="AX97" s="39">
        <f t="shared" si="24"/>
        <v>181170.42697404406</v>
      </c>
      <c r="AY97" s="39">
        <f t="shared" si="24"/>
        <v>873878.76903448207</v>
      </c>
      <c r="AZ97" s="39">
        <f t="shared" si="24"/>
        <v>1590380.3906303914</v>
      </c>
      <c r="BA97" s="42">
        <f t="shared" si="24"/>
        <v>617773.47272761678</v>
      </c>
      <c r="BB97" s="39">
        <f t="shared" si="24"/>
        <v>1124802.5642955727</v>
      </c>
      <c r="BC97" s="39">
        <f t="shared" si="24"/>
        <v>974091.36364338291</v>
      </c>
      <c r="BD97" s="42">
        <f t="shared" si="24"/>
        <v>527834.39960164553</v>
      </c>
      <c r="BE97" s="66">
        <f t="shared" si="24"/>
        <v>3631279.472565603</v>
      </c>
      <c r="BF97" s="39">
        <f t="shared" si="24"/>
        <v>704615.01221072138</v>
      </c>
      <c r="BG97" s="39">
        <f t="shared" si="24"/>
        <v>1085028.6654809932</v>
      </c>
      <c r="BH97" s="39">
        <f t="shared" si="24"/>
        <v>1089093.0915854678</v>
      </c>
      <c r="BI97" s="39">
        <f t="shared" si="24"/>
        <v>239856.35387916153</v>
      </c>
      <c r="BJ97" s="39">
        <f t="shared" si="24"/>
        <v>1098349.9665481583</v>
      </c>
      <c r="BK97" s="39">
        <f t="shared" si="24"/>
        <v>411326.87194805237</v>
      </c>
      <c r="BL97" s="42">
        <f t="shared" si="24"/>
        <v>25976.323088983532</v>
      </c>
      <c r="BM97" s="39">
        <f t="shared" si="24"/>
        <v>423679.97433491424</v>
      </c>
      <c r="BN97" s="39">
        <f t="shared" si="24"/>
        <v>211824.45696246673</v>
      </c>
      <c r="BO97" s="39">
        <f t="shared" si="24"/>
        <v>95678.55352730598</v>
      </c>
      <c r="BP97" s="39">
        <f t="shared" si="24"/>
        <v>132955.19859044175</v>
      </c>
      <c r="BQ97" s="39">
        <f t="shared" ref="BQ97:CG97" si="25">BQ4+BQ95+BQ96</f>
        <v>398563.51195360301</v>
      </c>
      <c r="BR97" s="39">
        <f t="shared" si="25"/>
        <v>1330302.1852097821</v>
      </c>
      <c r="BS97" s="74">
        <f t="shared" si="25"/>
        <v>2390791.1268436145</v>
      </c>
      <c r="BT97" s="74">
        <f t="shared" si="25"/>
        <v>853880.92462195456</v>
      </c>
      <c r="BU97" s="39">
        <f t="shared" si="25"/>
        <v>1748427.3121489983</v>
      </c>
      <c r="BV97" s="39">
        <f t="shared" si="25"/>
        <v>188243.04495237203</v>
      </c>
      <c r="BW97" s="42">
        <f t="shared" si="25"/>
        <v>136214.85308220758</v>
      </c>
      <c r="BX97" s="39">
        <f t="shared" si="25"/>
        <v>131282.8099334063</v>
      </c>
      <c r="BY97" s="39">
        <f t="shared" si="25"/>
        <v>57545.318187236095</v>
      </c>
      <c r="BZ97" s="39">
        <f t="shared" si="25"/>
        <v>1035426.9288992119</v>
      </c>
      <c r="CA97" s="39">
        <f t="shared" si="25"/>
        <v>169586.79334974199</v>
      </c>
      <c r="CB97" s="134">
        <f t="shared" si="25"/>
        <v>222620.74577177162</v>
      </c>
      <c r="CC97" s="39">
        <f t="shared" si="25"/>
        <v>62103.031864871249</v>
      </c>
      <c r="CD97" s="135">
        <f t="shared" si="25"/>
        <v>280947.65725633205</v>
      </c>
      <c r="CE97" s="39">
        <f t="shared" si="25"/>
        <v>0</v>
      </c>
      <c r="CF97" s="39">
        <f t="shared" si="25"/>
        <v>0</v>
      </c>
      <c r="CG97" s="42">
        <f t="shared" si="25"/>
        <v>0</v>
      </c>
      <c r="CH97" s="80"/>
      <c r="CI97" s="56"/>
      <c r="CJ97" s="82">
        <f>CJ96+CJ95+CJ93</f>
        <v>52871105</v>
      </c>
      <c r="CK97" s="40">
        <f t="shared" ref="CK97:CO97" si="26">CK96+CK95+CK93</f>
        <v>19574837</v>
      </c>
      <c r="CL97" s="51">
        <f t="shared" si="26"/>
        <v>897720</v>
      </c>
      <c r="CM97" s="40">
        <f t="shared" si="26"/>
        <v>18210227</v>
      </c>
      <c r="CN97" s="40">
        <f t="shared" si="26"/>
        <v>326818</v>
      </c>
      <c r="CO97" s="51">
        <f t="shared" si="26"/>
        <v>46999</v>
      </c>
      <c r="CP97" s="163">
        <v>79479817</v>
      </c>
      <c r="CQ97" s="84">
        <f t="shared" si="13"/>
        <v>171407523</v>
      </c>
      <c r="CR97" s="164">
        <f t="shared" si="14"/>
        <v>288857317</v>
      </c>
      <c r="CS97" s="12"/>
      <c r="CT97" s="14"/>
    </row>
    <row r="98" spans="1:98" x14ac:dyDescent="0.2">
      <c r="A98" s="58" t="s">
        <v>90</v>
      </c>
      <c r="B98" s="190" t="s">
        <v>298</v>
      </c>
      <c r="C98" s="171">
        <f t="shared" si="15"/>
        <v>41003486.000000015</v>
      </c>
      <c r="D98" s="35">
        <v>540742.9513902209</v>
      </c>
      <c r="E98" s="36">
        <v>149914.87014634337</v>
      </c>
      <c r="F98" s="36">
        <v>4605.7932136295358</v>
      </c>
      <c r="G98" s="65">
        <v>111663.01064851022</v>
      </c>
      <c r="H98" s="36">
        <v>923623.76561536652</v>
      </c>
      <c r="I98" s="36">
        <v>90198.004970836933</v>
      </c>
      <c r="J98" s="36">
        <v>150488.30137856246</v>
      </c>
      <c r="K98" s="36">
        <v>123529.50625417677</v>
      </c>
      <c r="L98" s="36">
        <v>270227.53777825146</v>
      </c>
      <c r="M98" s="36">
        <v>175699.66545778717</v>
      </c>
      <c r="N98" s="36">
        <v>62295.50501938026</v>
      </c>
      <c r="O98" s="36">
        <v>96296.927104310889</v>
      </c>
      <c r="P98" s="36">
        <v>244550.70713722944</v>
      </c>
      <c r="Q98" s="36">
        <v>76747.026637169212</v>
      </c>
      <c r="R98" s="36">
        <v>642195.99471130467</v>
      </c>
      <c r="S98" s="36">
        <v>349999.50289394124</v>
      </c>
      <c r="T98" s="36">
        <v>587503.57130860921</v>
      </c>
      <c r="U98" s="36">
        <v>1034953.4821216563</v>
      </c>
      <c r="V98" s="36">
        <v>321042.4744738341</v>
      </c>
      <c r="W98" s="36">
        <v>597478.2044053867</v>
      </c>
      <c r="X98" s="36">
        <v>996328.48660501372</v>
      </c>
      <c r="Y98" s="36">
        <v>2142807.1622364721</v>
      </c>
      <c r="Z98" s="36">
        <v>101067.30710612705</v>
      </c>
      <c r="AA98" s="36">
        <v>224248.87402225484</v>
      </c>
      <c r="AB98" s="36">
        <v>119670.89673888436</v>
      </c>
      <c r="AC98" s="37">
        <v>348321.73773893178</v>
      </c>
      <c r="AD98" s="35">
        <v>623127.93307427072</v>
      </c>
      <c r="AE98" s="36">
        <v>119896.23786893315</v>
      </c>
      <c r="AF98" s="36">
        <v>86099.013884074011</v>
      </c>
      <c r="AG98" s="36">
        <v>201324.7399412677</v>
      </c>
      <c r="AH98" s="37">
        <v>4222.2678670422283</v>
      </c>
      <c r="AI98" s="36">
        <v>547736.99888465425</v>
      </c>
      <c r="AJ98" s="36">
        <v>422281.3930547217</v>
      </c>
      <c r="AK98" s="37">
        <v>1019156.5337742667</v>
      </c>
      <c r="AL98" s="36">
        <v>336339.24116897536</v>
      </c>
      <c r="AM98" s="36">
        <v>2526985.8816236169</v>
      </c>
      <c r="AN98" s="37">
        <v>2631698.9904256887</v>
      </c>
      <c r="AO98" s="36">
        <v>1560049.0180000272</v>
      </c>
      <c r="AP98" s="36">
        <v>9536.694682444986</v>
      </c>
      <c r="AQ98" s="36">
        <v>20954.844425550822</v>
      </c>
      <c r="AR98" s="36">
        <v>736129.47788563068</v>
      </c>
      <c r="AS98" s="37">
        <v>238178.9497803704</v>
      </c>
      <c r="AT98" s="36">
        <v>190131.50224054689</v>
      </c>
      <c r="AU98" s="37">
        <v>582396.87987159169</v>
      </c>
      <c r="AV98" s="36">
        <v>193005.66953342233</v>
      </c>
      <c r="AW98" s="36">
        <v>17950.756662208063</v>
      </c>
      <c r="AX98" s="36">
        <v>63759.654220726465</v>
      </c>
      <c r="AY98" s="36">
        <v>450867.92025073513</v>
      </c>
      <c r="AZ98" s="36">
        <v>921624.61584974709</v>
      </c>
      <c r="BA98" s="37">
        <v>345035.14810506627</v>
      </c>
      <c r="BB98" s="36">
        <v>861534.75242868287</v>
      </c>
      <c r="BC98" s="36">
        <v>206865.64348102731</v>
      </c>
      <c r="BD98" s="37">
        <v>181104.37275655047</v>
      </c>
      <c r="BE98" s="65">
        <v>763177.05411387212</v>
      </c>
      <c r="BF98" s="36">
        <v>614821.92835545947</v>
      </c>
      <c r="BG98" s="36">
        <v>398954.38046752184</v>
      </c>
      <c r="BH98" s="36">
        <v>431298.25961064175</v>
      </c>
      <c r="BI98" s="36">
        <v>308921.39292743505</v>
      </c>
      <c r="BJ98" s="36">
        <v>324348.64900393598</v>
      </c>
      <c r="BK98" s="36">
        <v>147239.14433729954</v>
      </c>
      <c r="BL98" s="37">
        <v>10162.421095821053</v>
      </c>
      <c r="BM98" s="36">
        <v>135200.66996153607</v>
      </c>
      <c r="BN98" s="36">
        <v>318156.67113898939</v>
      </c>
      <c r="BO98" s="36">
        <v>30726.079839212547</v>
      </c>
      <c r="BP98" s="36">
        <v>253949.99380085006</v>
      </c>
      <c r="BQ98" s="36">
        <v>205496.60278742606</v>
      </c>
      <c r="BR98" s="36">
        <v>321172.11481321295</v>
      </c>
      <c r="BS98" s="73">
        <v>4815582.521787676</v>
      </c>
      <c r="BT98" s="73">
        <v>2816969.0396881518</v>
      </c>
      <c r="BU98" s="36">
        <v>2301199.2868379438</v>
      </c>
      <c r="BV98" s="36">
        <v>429843.8267758867</v>
      </c>
      <c r="BW98" s="37">
        <v>68762.891348550038</v>
      </c>
      <c r="BX98" s="36">
        <v>98326.658363097391</v>
      </c>
      <c r="BY98" s="36">
        <v>102738.41858237615</v>
      </c>
      <c r="BZ98" s="36">
        <v>101025.02437619775</v>
      </c>
      <c r="CA98" s="36">
        <v>82752.200738458909</v>
      </c>
      <c r="CB98" s="131">
        <v>141978.62622117047</v>
      </c>
      <c r="CC98" s="36">
        <v>32449.647201569849</v>
      </c>
      <c r="CD98" s="132">
        <v>119469.09696967702</v>
      </c>
      <c r="CE98" s="36">
        <v>44567</v>
      </c>
      <c r="CF98" s="36">
        <v>0</v>
      </c>
      <c r="CG98" s="37">
        <v>0</v>
      </c>
      <c r="CH98" s="78"/>
      <c r="CI98" s="56"/>
    </row>
    <row r="99" spans="1:98" x14ac:dyDescent="0.2">
      <c r="A99" s="59" t="s">
        <v>91</v>
      </c>
      <c r="B99" s="191" t="s">
        <v>299</v>
      </c>
      <c r="C99" s="171">
        <f t="shared" ref="C99:C107" si="27">SUM(D99:CG99)</f>
        <v>31054617.999999989</v>
      </c>
      <c r="D99" s="35">
        <v>410780.40285913803</v>
      </c>
      <c r="E99" s="36">
        <v>111416.89295774595</v>
      </c>
      <c r="F99" s="36">
        <v>3548.3804053787289</v>
      </c>
      <c r="G99" s="65">
        <v>85418.800576334994</v>
      </c>
      <c r="H99" s="36">
        <v>702533.13805165247</v>
      </c>
      <c r="I99" s="36">
        <v>70281.14617920226</v>
      </c>
      <c r="J99" s="36">
        <v>114200.10275852151</v>
      </c>
      <c r="K99" s="36">
        <v>94993.824771321772</v>
      </c>
      <c r="L99" s="36">
        <v>202676.21417623153</v>
      </c>
      <c r="M99" s="36">
        <v>134377.67499803551</v>
      </c>
      <c r="N99" s="36">
        <v>47327.367337374453</v>
      </c>
      <c r="O99" s="36">
        <v>72096.264366328251</v>
      </c>
      <c r="P99" s="36">
        <v>183392.37432534035</v>
      </c>
      <c r="Q99" s="36">
        <v>57399.072145432634</v>
      </c>
      <c r="R99" s="36">
        <v>483655.53249791503</v>
      </c>
      <c r="S99" s="36">
        <v>271554.30875979981</v>
      </c>
      <c r="T99" s="36">
        <v>443674.98646246223</v>
      </c>
      <c r="U99" s="36">
        <v>777169.25612164242</v>
      </c>
      <c r="V99" s="36">
        <v>247832.53132483945</v>
      </c>
      <c r="W99" s="36">
        <v>456823.04875127022</v>
      </c>
      <c r="X99" s="36">
        <v>758204.93850541848</v>
      </c>
      <c r="Y99" s="36">
        <v>1635349.9511776895</v>
      </c>
      <c r="Z99" s="36">
        <v>75972.188285774449</v>
      </c>
      <c r="AA99" s="36">
        <v>168491.38993537167</v>
      </c>
      <c r="AB99" s="36">
        <v>91348.514300179086</v>
      </c>
      <c r="AC99" s="37">
        <v>263813.97481586528</v>
      </c>
      <c r="AD99" s="35">
        <v>475317.06765604607</v>
      </c>
      <c r="AE99" s="36">
        <v>90618.250730825894</v>
      </c>
      <c r="AF99" s="36">
        <v>65607.629945521709</v>
      </c>
      <c r="AG99" s="36">
        <v>157999.10172336583</v>
      </c>
      <c r="AH99" s="37">
        <v>3216.3649950482304</v>
      </c>
      <c r="AI99" s="36">
        <v>418857.53057942074</v>
      </c>
      <c r="AJ99" s="36">
        <v>321539.32754899899</v>
      </c>
      <c r="AK99" s="37">
        <v>780968.02617841237</v>
      </c>
      <c r="AL99" s="36">
        <v>252057.21425377647</v>
      </c>
      <c r="AM99" s="36">
        <v>1921672.5981488018</v>
      </c>
      <c r="AN99" s="37">
        <v>2005020.7526098229</v>
      </c>
      <c r="AO99" s="36">
        <v>1190615.4682171186</v>
      </c>
      <c r="AP99" s="36">
        <v>7319.6797842492015</v>
      </c>
      <c r="AQ99" s="36">
        <v>15916.957425759159</v>
      </c>
      <c r="AR99" s="36">
        <v>573592.6512835779</v>
      </c>
      <c r="AS99" s="37">
        <v>180928.24874143041</v>
      </c>
      <c r="AT99" s="36">
        <v>144662.86469502057</v>
      </c>
      <c r="AU99" s="37">
        <v>452076.79566535348</v>
      </c>
      <c r="AV99" s="36">
        <v>149068.59801641933</v>
      </c>
      <c r="AW99" s="36">
        <v>13753.721154596455</v>
      </c>
      <c r="AX99" s="36">
        <v>49470.479091280453</v>
      </c>
      <c r="AY99" s="36">
        <v>344928.0081860717</v>
      </c>
      <c r="AZ99" s="36">
        <v>720536.66078190366</v>
      </c>
      <c r="BA99" s="37">
        <v>266744.10455293488</v>
      </c>
      <c r="BB99" s="36">
        <v>647721.10056731896</v>
      </c>
      <c r="BC99" s="36">
        <v>155869.38292950843</v>
      </c>
      <c r="BD99" s="37">
        <v>134297.51380432691</v>
      </c>
      <c r="BE99" s="65">
        <v>579895.98144893348</v>
      </c>
      <c r="BF99" s="36">
        <v>478160.6008442688</v>
      </c>
      <c r="BG99" s="36">
        <v>308302.79467035964</v>
      </c>
      <c r="BH99" s="36">
        <v>343091.50122041057</v>
      </c>
      <c r="BI99" s="36">
        <v>231359.52410682302</v>
      </c>
      <c r="BJ99" s="36">
        <v>251031.21893671321</v>
      </c>
      <c r="BK99" s="36">
        <v>112708.79071600808</v>
      </c>
      <c r="BL99" s="37">
        <v>7417.3720020349247</v>
      </c>
      <c r="BM99" s="36">
        <v>104317.99639017053</v>
      </c>
      <c r="BN99" s="36">
        <v>248387.66191950609</v>
      </c>
      <c r="BO99" s="36">
        <v>23687.321153882211</v>
      </c>
      <c r="BP99" s="36">
        <v>200002.17847427347</v>
      </c>
      <c r="BQ99" s="36">
        <v>157231.36495322949</v>
      </c>
      <c r="BR99" s="36">
        <v>245046.44761952729</v>
      </c>
      <c r="BS99" s="73">
        <v>3463359.9902966954</v>
      </c>
      <c r="BT99" s="73">
        <v>2087359.9183838342</v>
      </c>
      <c r="BU99" s="36">
        <v>1793109.2193192143</v>
      </c>
      <c r="BV99" s="36">
        <v>315785.7997954372</v>
      </c>
      <c r="BW99" s="37">
        <v>51981.515664627201</v>
      </c>
      <c r="BX99" s="36">
        <v>74272.766643482842</v>
      </c>
      <c r="BY99" s="36">
        <v>76410.258547366495</v>
      </c>
      <c r="BZ99" s="36">
        <v>77198.338668632132</v>
      </c>
      <c r="CA99" s="36">
        <v>63662.725974118533</v>
      </c>
      <c r="CB99" s="131">
        <v>108578.42271856914</v>
      </c>
      <c r="CC99" s="36">
        <v>24166.45425263128</v>
      </c>
      <c r="CD99" s="132">
        <v>89915.459166074113</v>
      </c>
      <c r="CE99" s="36">
        <v>33468</v>
      </c>
      <c r="CF99" s="36">
        <v>0</v>
      </c>
      <c r="CG99" s="37">
        <v>0</v>
      </c>
      <c r="CH99" s="78"/>
      <c r="CI99" s="56"/>
    </row>
    <row r="100" spans="1:98" x14ac:dyDescent="0.2">
      <c r="A100" s="60" t="s">
        <v>92</v>
      </c>
      <c r="B100" s="191" t="s">
        <v>300</v>
      </c>
      <c r="C100" s="171">
        <f t="shared" si="27"/>
        <v>9948868.0000000019</v>
      </c>
      <c r="D100" s="35">
        <v>129962.54853108287</v>
      </c>
      <c r="E100" s="36">
        <v>38497.977188597419</v>
      </c>
      <c r="F100" s="36">
        <v>1057.4128082508071</v>
      </c>
      <c r="G100" s="65">
        <v>26244.210072175221</v>
      </c>
      <c r="H100" s="36">
        <v>221090.62756371405</v>
      </c>
      <c r="I100" s="36">
        <v>19916.858791634673</v>
      </c>
      <c r="J100" s="36">
        <v>36288.198620040966</v>
      </c>
      <c r="K100" s="36">
        <v>28535.681482854994</v>
      </c>
      <c r="L100" s="36">
        <v>67551.32360201994</v>
      </c>
      <c r="M100" s="36">
        <v>41321.990459751651</v>
      </c>
      <c r="N100" s="36">
        <v>14968.137682005809</v>
      </c>
      <c r="O100" s="36">
        <v>24200.662737982631</v>
      </c>
      <c r="P100" s="36">
        <v>61158.332811889079</v>
      </c>
      <c r="Q100" s="36">
        <v>19347.954491736578</v>
      </c>
      <c r="R100" s="36">
        <v>158540.46221338966</v>
      </c>
      <c r="S100" s="36">
        <v>78445.19413414142</v>
      </c>
      <c r="T100" s="36">
        <v>143828.58484614702</v>
      </c>
      <c r="U100" s="36">
        <v>257784.22600001391</v>
      </c>
      <c r="V100" s="36">
        <v>73209.943148994629</v>
      </c>
      <c r="W100" s="36">
        <v>140655.15565411653</v>
      </c>
      <c r="X100" s="36">
        <v>238123.54809959527</v>
      </c>
      <c r="Y100" s="36">
        <v>507457.21105878253</v>
      </c>
      <c r="Z100" s="36">
        <v>25095.1188203526</v>
      </c>
      <c r="AA100" s="36">
        <v>55757.484086883174</v>
      </c>
      <c r="AB100" s="36">
        <v>28322.382438705281</v>
      </c>
      <c r="AC100" s="37">
        <v>84507.762923066519</v>
      </c>
      <c r="AD100" s="35">
        <v>147810.86541822468</v>
      </c>
      <c r="AE100" s="36">
        <v>29277.987138107252</v>
      </c>
      <c r="AF100" s="36">
        <v>20491.383938552299</v>
      </c>
      <c r="AG100" s="36">
        <v>43325.638217901876</v>
      </c>
      <c r="AH100" s="37">
        <v>1005.9028719939981</v>
      </c>
      <c r="AI100" s="36">
        <v>128879.46830523352</v>
      </c>
      <c r="AJ100" s="36">
        <v>100742.0655057227</v>
      </c>
      <c r="AK100" s="37">
        <v>238188.50759585429</v>
      </c>
      <c r="AL100" s="36">
        <v>84282.026915198905</v>
      </c>
      <c r="AM100" s="36">
        <v>605313.28347481519</v>
      </c>
      <c r="AN100" s="37">
        <v>626678.23781586566</v>
      </c>
      <c r="AO100" s="36">
        <v>369433.54978290841</v>
      </c>
      <c r="AP100" s="36">
        <v>2217.014898195785</v>
      </c>
      <c r="AQ100" s="36">
        <v>5037.8869997916609</v>
      </c>
      <c r="AR100" s="36">
        <v>162536.82660205284</v>
      </c>
      <c r="AS100" s="37">
        <v>57250.701038940009</v>
      </c>
      <c r="AT100" s="36">
        <v>45468.637545526319</v>
      </c>
      <c r="AU100" s="37">
        <v>130320.08420623827</v>
      </c>
      <c r="AV100" s="36">
        <v>43937.071517003016</v>
      </c>
      <c r="AW100" s="36">
        <v>4197.0355076116066</v>
      </c>
      <c r="AX100" s="36">
        <v>14289.175129446014</v>
      </c>
      <c r="AY100" s="36">
        <v>105939.91206466341</v>
      </c>
      <c r="AZ100" s="36">
        <v>201087.95506784337</v>
      </c>
      <c r="BA100" s="37">
        <v>78291.043552131421</v>
      </c>
      <c r="BB100" s="36">
        <v>213813.65186136388</v>
      </c>
      <c r="BC100" s="36">
        <v>50996.260551518884</v>
      </c>
      <c r="BD100" s="37">
        <v>46806.858952223563</v>
      </c>
      <c r="BE100" s="65">
        <v>183281.07266493869</v>
      </c>
      <c r="BF100" s="36">
        <v>136661.32751119067</v>
      </c>
      <c r="BG100" s="36">
        <v>90651.585797162174</v>
      </c>
      <c r="BH100" s="36">
        <v>88206.758390231145</v>
      </c>
      <c r="BI100" s="36">
        <v>77561.868820612028</v>
      </c>
      <c r="BJ100" s="36">
        <v>73317.430067222755</v>
      </c>
      <c r="BK100" s="36">
        <v>34530.35362129147</v>
      </c>
      <c r="BL100" s="37">
        <v>2745.0490937861287</v>
      </c>
      <c r="BM100" s="36">
        <v>30882.673571365551</v>
      </c>
      <c r="BN100" s="36">
        <v>69769.009219483312</v>
      </c>
      <c r="BO100" s="36">
        <v>7038.7586853303374</v>
      </c>
      <c r="BP100" s="36">
        <v>53947.815326576594</v>
      </c>
      <c r="BQ100" s="36">
        <v>48265.237834196574</v>
      </c>
      <c r="BR100" s="36">
        <v>76125.667193685644</v>
      </c>
      <c r="BS100" s="73">
        <v>1352222.5314909806</v>
      </c>
      <c r="BT100" s="73">
        <v>729609.12130431761</v>
      </c>
      <c r="BU100" s="36">
        <v>508090.06751872966</v>
      </c>
      <c r="BV100" s="36">
        <v>114058.02698044952</v>
      </c>
      <c r="BW100" s="37">
        <v>16781.375683922841</v>
      </c>
      <c r="BX100" s="36">
        <v>24053.891719614545</v>
      </c>
      <c r="BY100" s="36">
        <v>26328.160035009663</v>
      </c>
      <c r="BZ100" s="36">
        <v>23826.685707565612</v>
      </c>
      <c r="CA100" s="36">
        <v>19089.474764340375</v>
      </c>
      <c r="CB100" s="131">
        <v>33400.203502601325</v>
      </c>
      <c r="CC100" s="36">
        <v>8283.1929489385693</v>
      </c>
      <c r="CD100" s="132">
        <v>29553.637803602905</v>
      </c>
      <c r="CE100" s="36">
        <v>11099</v>
      </c>
      <c r="CF100" s="36">
        <v>0</v>
      </c>
      <c r="CG100" s="37">
        <v>0</v>
      </c>
      <c r="CH100" s="78"/>
      <c r="CI100" s="56"/>
    </row>
    <row r="101" spans="1:98" x14ac:dyDescent="0.2">
      <c r="A101" s="59" t="s">
        <v>93</v>
      </c>
      <c r="B101" s="191" t="s">
        <v>301</v>
      </c>
      <c r="C101" s="171">
        <f t="shared" si="27"/>
        <v>1116781.9999999998</v>
      </c>
      <c r="D101" s="35">
        <v>43774.383613121856</v>
      </c>
      <c r="E101" s="36">
        <v>14804.938636325931</v>
      </c>
      <c r="F101" s="36">
        <v>116.12696105786344</v>
      </c>
      <c r="G101" s="65">
        <v>5353.791623475865</v>
      </c>
      <c r="H101" s="36">
        <v>22722.524155101681</v>
      </c>
      <c r="I101" s="36">
        <v>2097.6427878152517</v>
      </c>
      <c r="J101" s="36">
        <v>1183.0900075092354</v>
      </c>
      <c r="K101" s="36">
        <v>963.00261198659996</v>
      </c>
      <c r="L101" s="36">
        <v>4751.5855623556081</v>
      </c>
      <c r="M101" s="36">
        <v>3891.651228246204</v>
      </c>
      <c r="N101" s="36">
        <v>1024.8061178076409</v>
      </c>
      <c r="O101" s="36">
        <v>7923.372287404477</v>
      </c>
      <c r="P101" s="36">
        <v>7781.3708636116044</v>
      </c>
      <c r="Q101" s="36">
        <v>1149.7402546636072</v>
      </c>
      <c r="R101" s="36">
        <v>9602.4830645697421</v>
      </c>
      <c r="S101" s="36">
        <v>10660.247887357082</v>
      </c>
      <c r="T101" s="36">
        <v>6882.5340770808143</v>
      </c>
      <c r="U101" s="36">
        <v>15814.362904370482</v>
      </c>
      <c r="V101" s="36">
        <v>4151.0413849822544</v>
      </c>
      <c r="W101" s="36">
        <v>6187.5297989734709</v>
      </c>
      <c r="X101" s="36">
        <v>12647.930473817805</v>
      </c>
      <c r="Y101" s="36">
        <v>27633.300092129914</v>
      </c>
      <c r="Z101" s="36">
        <v>1913.8132749790891</v>
      </c>
      <c r="AA101" s="36">
        <v>3313.220391647726</v>
      </c>
      <c r="AB101" s="36">
        <v>1347.7534100793694</v>
      </c>
      <c r="AC101" s="37">
        <v>5468.4387854178985</v>
      </c>
      <c r="AD101" s="35">
        <v>64006.799118228846</v>
      </c>
      <c r="AE101" s="36">
        <v>4913.7956640733737</v>
      </c>
      <c r="AF101" s="36">
        <v>3224.9237635113454</v>
      </c>
      <c r="AG101" s="36">
        <v>12713.265553989431</v>
      </c>
      <c r="AH101" s="37">
        <v>296.05448117043375</v>
      </c>
      <c r="AI101" s="36">
        <v>16449.928036041732</v>
      </c>
      <c r="AJ101" s="36">
        <v>10730.096342032813</v>
      </c>
      <c r="AK101" s="37">
        <v>17588.531824132668</v>
      </c>
      <c r="AL101" s="36">
        <v>9381.5003716323863</v>
      </c>
      <c r="AM101" s="36">
        <v>40638.348066373532</v>
      </c>
      <c r="AN101" s="37">
        <v>35529.591227965997</v>
      </c>
      <c r="AO101" s="36">
        <v>73851.333459824833</v>
      </c>
      <c r="AP101" s="36">
        <v>992.89865192029288</v>
      </c>
      <c r="AQ101" s="36">
        <v>86.601232035029582</v>
      </c>
      <c r="AR101" s="36">
        <v>21688.908978637563</v>
      </c>
      <c r="AS101" s="37">
        <v>3636.4816601181374</v>
      </c>
      <c r="AT101" s="36">
        <v>3863.0544295934051</v>
      </c>
      <c r="AU101" s="37">
        <v>4489.8739527073749</v>
      </c>
      <c r="AV101" s="36">
        <v>3146.4663231368577</v>
      </c>
      <c r="AW101" s="36">
        <v>336.26458327065052</v>
      </c>
      <c r="AX101" s="36">
        <v>1477.6296484550771</v>
      </c>
      <c r="AY101" s="36">
        <v>25720.352033803927</v>
      </c>
      <c r="AZ101" s="36">
        <v>5303.7626010895547</v>
      </c>
      <c r="BA101" s="37">
        <v>2657.0444660736716</v>
      </c>
      <c r="BB101" s="36">
        <v>156563.58275517894</v>
      </c>
      <c r="BC101" s="36">
        <v>16045.047277307332</v>
      </c>
      <c r="BD101" s="37">
        <v>1276.8989536265633</v>
      </c>
      <c r="BE101" s="65">
        <v>96469.599052285645</v>
      </c>
      <c r="BF101" s="36">
        <v>4809.964265507645</v>
      </c>
      <c r="BG101" s="36">
        <v>11283.651486398256</v>
      </c>
      <c r="BH101" s="36">
        <v>7490.4197190478362</v>
      </c>
      <c r="BI101" s="36">
        <v>2620.3954799473095</v>
      </c>
      <c r="BJ101" s="36">
        <v>5153.2511615061758</v>
      </c>
      <c r="BK101" s="36">
        <v>2442.8425233969729</v>
      </c>
      <c r="BL101" s="37">
        <v>212.95728100572816</v>
      </c>
      <c r="BM101" s="36">
        <v>10194.301357122687</v>
      </c>
      <c r="BN101" s="36">
        <v>1155.9940143359447</v>
      </c>
      <c r="BO101" s="36">
        <v>686.08934331965554</v>
      </c>
      <c r="BP101" s="36">
        <v>732.35676293678409</v>
      </c>
      <c r="BQ101" s="36">
        <v>3856.6033981340943</v>
      </c>
      <c r="BR101" s="36">
        <v>7254.3772652955495</v>
      </c>
      <c r="BS101" s="73">
        <v>45174.088457632031</v>
      </c>
      <c r="BT101" s="73">
        <v>12410.496493087352</v>
      </c>
      <c r="BU101" s="36">
        <v>41041.550919185196</v>
      </c>
      <c r="BV101" s="36">
        <v>1755.6267551653555</v>
      </c>
      <c r="BW101" s="37">
        <v>330.2289291263811</v>
      </c>
      <c r="BX101" s="36">
        <v>1542.5808636300046</v>
      </c>
      <c r="BY101" s="36">
        <v>2088.5267656947749</v>
      </c>
      <c r="BZ101" s="36">
        <v>91064.375419055461</v>
      </c>
      <c r="CA101" s="36">
        <v>1784.5214395900396</v>
      </c>
      <c r="CB101" s="131">
        <v>3271.7029719608672</v>
      </c>
      <c r="CC101" s="36">
        <v>263.32735519947136</v>
      </c>
      <c r="CD101" s="132">
        <v>1922.4528086118853</v>
      </c>
      <c r="CE101" s="36">
        <v>0</v>
      </c>
      <c r="CF101" s="36">
        <v>0</v>
      </c>
      <c r="CG101" s="37">
        <v>0</v>
      </c>
      <c r="CH101" s="78"/>
      <c r="CI101" s="56"/>
    </row>
    <row r="102" spans="1:98" x14ac:dyDescent="0.2">
      <c r="A102" s="59" t="s">
        <v>94</v>
      </c>
      <c r="B102" s="191" t="s">
        <v>302</v>
      </c>
      <c r="C102" s="171">
        <f t="shared" si="27"/>
        <v>-1318976.9999999991</v>
      </c>
      <c r="D102" s="35">
        <v>-550780.32503066934</v>
      </c>
      <c r="E102" s="36">
        <v>-10621.008013748708</v>
      </c>
      <c r="F102" s="36">
        <v>-40.871054077634646</v>
      </c>
      <c r="G102" s="65">
        <v>-5567.3677740604671</v>
      </c>
      <c r="H102" s="36">
        <v>-105474.2763490073</v>
      </c>
      <c r="I102" s="36">
        <v>-2245.0303685662057</v>
      </c>
      <c r="J102" s="36">
        <v>-2569.9584845384807</v>
      </c>
      <c r="K102" s="36">
        <v>-6427.0013256174852</v>
      </c>
      <c r="L102" s="36">
        <v>-3475.0443813849743</v>
      </c>
      <c r="M102" s="36">
        <v>-1575.6592521374278</v>
      </c>
      <c r="N102" s="36">
        <v>-1873.2158668900099</v>
      </c>
      <c r="O102" s="36">
        <v>-699.24945702881666</v>
      </c>
      <c r="P102" s="36">
        <v>-4926.8618070068806</v>
      </c>
      <c r="Q102" s="36">
        <v>-2144.6277859789557</v>
      </c>
      <c r="R102" s="36">
        <v>-11551.424389102718</v>
      </c>
      <c r="S102" s="36">
        <v>-13516.062506592516</v>
      </c>
      <c r="T102" s="36">
        <v>-103943.06745977433</v>
      </c>
      <c r="U102" s="36">
        <v>-26004.45070593528</v>
      </c>
      <c r="V102" s="36">
        <v>-2845.4461116552452</v>
      </c>
      <c r="W102" s="36">
        <v>-10976.504100084003</v>
      </c>
      <c r="X102" s="36">
        <v>-18890.488652075881</v>
      </c>
      <c r="Y102" s="36">
        <v>-95191.036773250278</v>
      </c>
      <c r="Z102" s="36">
        <v>-2565.843655818735</v>
      </c>
      <c r="AA102" s="36">
        <v>-5400.5553544743771</v>
      </c>
      <c r="AB102" s="36">
        <v>-2236.962045133123</v>
      </c>
      <c r="AC102" s="37">
        <v>-6808.6638468138872</v>
      </c>
      <c r="AD102" s="35">
        <v>-8426.5557367249821</v>
      </c>
      <c r="AE102" s="36">
        <v>-120.38868954492943</v>
      </c>
      <c r="AF102" s="36">
        <v>-70.232569951835529</v>
      </c>
      <c r="AG102" s="36">
        <v>-7537.5048572191299</v>
      </c>
      <c r="AH102" s="37">
        <v>-83.445118818550853</v>
      </c>
      <c r="AI102" s="36">
        <v>-5064.008646943349</v>
      </c>
      <c r="AJ102" s="36">
        <v>-3410.6484870644313</v>
      </c>
      <c r="AK102" s="37">
        <v>-7734.3027645682469</v>
      </c>
      <c r="AL102" s="36">
        <v>-3746.4356032549422</v>
      </c>
      <c r="AM102" s="36">
        <v>-27373.382072706776</v>
      </c>
      <c r="AN102" s="37">
        <v>-28673.842969134388</v>
      </c>
      <c r="AO102" s="36">
        <v>-99821.615081306634</v>
      </c>
      <c r="AP102" s="36">
        <v>-185.26159520965834</v>
      </c>
      <c r="AQ102" s="36">
        <v>-205.42252803750179</v>
      </c>
      <c r="AR102" s="36">
        <v>-10883.630727880261</v>
      </c>
      <c r="AS102" s="37">
        <v>-312.65349478303744</v>
      </c>
      <c r="AT102" s="36">
        <v>-8189.7644095202295</v>
      </c>
      <c r="AU102" s="37">
        <v>-9896.4661069651011</v>
      </c>
      <c r="AV102" s="36">
        <v>-2174.5065789227574</v>
      </c>
      <c r="AW102" s="36">
        <v>-1375.1476468837295</v>
      </c>
      <c r="AX102" s="36">
        <v>-214.44720079552215</v>
      </c>
      <c r="AY102" s="36">
        <v>-801.75272392480144</v>
      </c>
      <c r="AZ102" s="36">
        <v>-7226.5060423589312</v>
      </c>
      <c r="BA102" s="37">
        <v>-1892.3584295342439</v>
      </c>
      <c r="BB102" s="36">
        <v>-253.99085841707037</v>
      </c>
      <c r="BC102" s="36">
        <v>-138.03917610630634</v>
      </c>
      <c r="BD102" s="37">
        <v>-370.55743147830083</v>
      </c>
      <c r="BE102" s="65">
        <v>-8900.5789882139288</v>
      </c>
      <c r="BF102" s="36">
        <v>-1247.15773458534</v>
      </c>
      <c r="BG102" s="36">
        <v>-3203.5953279649198</v>
      </c>
      <c r="BH102" s="36">
        <v>-2996.316414025775</v>
      </c>
      <c r="BI102" s="36">
        <v>-630.4446344468962</v>
      </c>
      <c r="BJ102" s="36">
        <v>-2229.1182601791947</v>
      </c>
      <c r="BK102" s="36">
        <v>-1213.0288114529699</v>
      </c>
      <c r="BL102" s="37">
        <v>-75.511522989852395</v>
      </c>
      <c r="BM102" s="36">
        <v>-2423.4847571923092</v>
      </c>
      <c r="BN102" s="36">
        <v>-1257.4868686833011</v>
      </c>
      <c r="BO102" s="36">
        <v>-2112.7668159107898</v>
      </c>
      <c r="BP102" s="36">
        <v>-481.60016998055511</v>
      </c>
      <c r="BQ102" s="36">
        <v>-3313.785829488746</v>
      </c>
      <c r="BR102" s="36">
        <v>-6069.1482626198422</v>
      </c>
      <c r="BS102" s="73">
        <v>-28.288371680747829</v>
      </c>
      <c r="BT102" s="73">
        <v>-5217.0054045581182</v>
      </c>
      <c r="BU102" s="36">
        <v>-28648.462834239501</v>
      </c>
      <c r="BV102" s="36">
        <v>-38.466611256149015</v>
      </c>
      <c r="BW102" s="37">
        <v>-1276.437844173382</v>
      </c>
      <c r="BX102" s="36">
        <v>-94.084575681044157</v>
      </c>
      <c r="BY102" s="36">
        <v>-4.7699067602391896</v>
      </c>
      <c r="BZ102" s="36">
        <v>-8536.5806669624199</v>
      </c>
      <c r="CA102" s="36">
        <v>-2561.7438940154566</v>
      </c>
      <c r="CB102" s="131">
        <v>-404.2528342427583</v>
      </c>
      <c r="CC102" s="36">
        <v>-177.13054836147018</v>
      </c>
      <c r="CD102" s="132">
        <v>-1301.8820108558184</v>
      </c>
      <c r="CE102" s="36">
        <v>0</v>
      </c>
      <c r="CF102" s="36">
        <v>0</v>
      </c>
      <c r="CG102" s="37">
        <v>0</v>
      </c>
      <c r="CH102" s="78"/>
      <c r="CI102" s="56"/>
    </row>
    <row r="103" spans="1:98" x14ac:dyDescent="0.2">
      <c r="A103" s="59" t="s">
        <v>95</v>
      </c>
      <c r="B103" s="191" t="s">
        <v>303</v>
      </c>
      <c r="C103" s="171">
        <f t="shared" si="27"/>
        <v>42977156</v>
      </c>
      <c r="D103" s="35">
        <v>903774.01887262706</v>
      </c>
      <c r="E103" s="36">
        <v>381161.96991771023</v>
      </c>
      <c r="F103" s="36">
        <v>1118.9428396275257</v>
      </c>
      <c r="G103" s="65">
        <v>69172.474944824644</v>
      </c>
      <c r="H103" s="36">
        <v>710429.71256776503</v>
      </c>
      <c r="I103" s="36">
        <v>79535.661791194958</v>
      </c>
      <c r="J103" s="36">
        <v>75278.99264529896</v>
      </c>
      <c r="K103" s="36">
        <v>56552.289798081103</v>
      </c>
      <c r="L103" s="36">
        <v>261055.52913507106</v>
      </c>
      <c r="M103" s="36">
        <v>135686.96322810062</v>
      </c>
      <c r="N103" s="36">
        <v>41950.869144092496</v>
      </c>
      <c r="O103" s="36">
        <v>140494.69097228494</v>
      </c>
      <c r="P103" s="36">
        <v>444752.78805448016</v>
      </c>
      <c r="Q103" s="36">
        <v>34213.053723623285</v>
      </c>
      <c r="R103" s="36">
        <v>563583.23535109393</v>
      </c>
      <c r="S103" s="36">
        <v>254074.32949704674</v>
      </c>
      <c r="T103" s="36">
        <v>271835.45066597417</v>
      </c>
      <c r="U103" s="36">
        <v>1167859.9686195643</v>
      </c>
      <c r="V103" s="36">
        <v>286056.36913159495</v>
      </c>
      <c r="W103" s="36">
        <v>297401.18224233418</v>
      </c>
      <c r="X103" s="36">
        <v>552494.2881929971</v>
      </c>
      <c r="Y103" s="36">
        <v>2179168.6008194727</v>
      </c>
      <c r="Z103" s="36">
        <v>49013.158753213153</v>
      </c>
      <c r="AA103" s="36">
        <v>51619.815999282022</v>
      </c>
      <c r="AB103" s="36">
        <v>147467.14274378587</v>
      </c>
      <c r="AC103" s="37">
        <v>311386.21175428748</v>
      </c>
      <c r="AD103" s="35">
        <v>2090930.184488392</v>
      </c>
      <c r="AE103" s="36">
        <v>93870.504831921775</v>
      </c>
      <c r="AF103" s="36">
        <v>57763.728200730897</v>
      </c>
      <c r="AG103" s="36">
        <v>179637.86943041504</v>
      </c>
      <c r="AH103" s="37">
        <v>4726.2787118646811</v>
      </c>
      <c r="AI103" s="36">
        <v>1489063.9699009168</v>
      </c>
      <c r="AJ103" s="36">
        <v>425057.40174727188</v>
      </c>
      <c r="AK103" s="37">
        <v>2053700.6096386884</v>
      </c>
      <c r="AL103" s="36">
        <v>343571.10613949143</v>
      </c>
      <c r="AM103" s="36">
        <v>2021275.6130639191</v>
      </c>
      <c r="AN103" s="37">
        <v>1505045.5869963178</v>
      </c>
      <c r="AO103" s="36">
        <v>1828509.6878265375</v>
      </c>
      <c r="AP103" s="36">
        <v>10222.74193141364</v>
      </c>
      <c r="AQ103" s="36">
        <v>-351.94020370809073</v>
      </c>
      <c r="AR103" s="36">
        <v>887546.63297333068</v>
      </c>
      <c r="AS103" s="37">
        <v>71541.862417360084</v>
      </c>
      <c r="AT103" s="36">
        <v>89341.520309169166</v>
      </c>
      <c r="AU103" s="37">
        <v>139357.54201747538</v>
      </c>
      <c r="AV103" s="36">
        <v>191474.07224198856</v>
      </c>
      <c r="AW103" s="36">
        <v>88198.414132676189</v>
      </c>
      <c r="AX103" s="36">
        <v>67959.736357569913</v>
      </c>
      <c r="AY103" s="36">
        <v>738957.71140490368</v>
      </c>
      <c r="AZ103" s="36">
        <v>902912.73696113087</v>
      </c>
      <c r="BA103" s="37">
        <v>411129.69313077751</v>
      </c>
      <c r="BB103" s="36">
        <v>747414.09137898264</v>
      </c>
      <c r="BC103" s="36">
        <v>215793.98477438875</v>
      </c>
      <c r="BD103" s="37">
        <v>158006.88611965574</v>
      </c>
      <c r="BE103" s="65">
        <v>8882485.4532564525</v>
      </c>
      <c r="BF103" s="36">
        <v>672485.25290289684</v>
      </c>
      <c r="BG103" s="36">
        <v>617817.8978930515</v>
      </c>
      <c r="BH103" s="36">
        <v>620606.54549886833</v>
      </c>
      <c r="BI103" s="36">
        <v>148499.30234790302</v>
      </c>
      <c r="BJ103" s="36">
        <v>391091.25154657871</v>
      </c>
      <c r="BK103" s="36">
        <v>221579.17000270408</v>
      </c>
      <c r="BL103" s="37">
        <v>24972.810057179537</v>
      </c>
      <c r="BM103" s="36">
        <v>326491.53910361935</v>
      </c>
      <c r="BN103" s="36">
        <v>11331.364752891261</v>
      </c>
      <c r="BO103" s="36">
        <v>55874.044106072615</v>
      </c>
      <c r="BP103" s="36">
        <v>21890.051015751989</v>
      </c>
      <c r="BQ103" s="36">
        <v>117877.06769032558</v>
      </c>
      <c r="BR103" s="36">
        <v>650684.47097432916</v>
      </c>
      <c r="BS103" s="73">
        <v>1490978.5512827581</v>
      </c>
      <c r="BT103" s="73">
        <v>405366.54460136441</v>
      </c>
      <c r="BU103" s="36">
        <v>765461.31292811199</v>
      </c>
      <c r="BV103" s="36">
        <v>32869.968127832057</v>
      </c>
      <c r="BW103" s="37">
        <v>68002.464484289376</v>
      </c>
      <c r="BX103" s="36">
        <v>60291.035415547347</v>
      </c>
      <c r="BY103" s="36">
        <v>63641.506371453223</v>
      </c>
      <c r="BZ103" s="36">
        <v>629000.25197249732</v>
      </c>
      <c r="CA103" s="36">
        <v>52587.228366224517</v>
      </c>
      <c r="CB103" s="131">
        <v>9576.1778693397991</v>
      </c>
      <c r="CC103" s="36">
        <v>55026.124126720904</v>
      </c>
      <c r="CD103" s="132">
        <v>300872.67497623485</v>
      </c>
      <c r="CE103" s="36">
        <v>0</v>
      </c>
      <c r="CF103" s="36">
        <v>0</v>
      </c>
      <c r="CG103" s="37">
        <v>0</v>
      </c>
      <c r="CH103" s="78"/>
      <c r="CI103" s="56"/>
    </row>
    <row r="104" spans="1:98" x14ac:dyDescent="0.2">
      <c r="A104" s="59" t="s">
        <v>99</v>
      </c>
      <c r="B104" s="191" t="s">
        <v>304</v>
      </c>
      <c r="C104" s="171">
        <f t="shared" si="27"/>
        <v>16401024</v>
      </c>
      <c r="D104" s="35">
        <v>360232.93715401704</v>
      </c>
      <c r="E104" s="36">
        <v>76494.01036821786</v>
      </c>
      <c r="F104" s="36">
        <v>1163.2014648343875</v>
      </c>
      <c r="G104" s="65">
        <v>40652.197874562749</v>
      </c>
      <c r="H104" s="36">
        <v>314018.57722865179</v>
      </c>
      <c r="I104" s="36">
        <v>22420.359366607427</v>
      </c>
      <c r="J104" s="36">
        <v>16782.376186792982</v>
      </c>
      <c r="K104" s="36">
        <v>16338.554468093287</v>
      </c>
      <c r="L104" s="36">
        <v>61634.993469884714</v>
      </c>
      <c r="M104" s="36">
        <v>139829.55723505936</v>
      </c>
      <c r="N104" s="36">
        <v>18792.969179215124</v>
      </c>
      <c r="O104" s="36">
        <v>165833.96157034941</v>
      </c>
      <c r="P104" s="36">
        <v>212114.9265339844</v>
      </c>
      <c r="Q104" s="36">
        <v>29858.041463582726</v>
      </c>
      <c r="R104" s="36">
        <v>207999.44840268692</v>
      </c>
      <c r="S104" s="36">
        <v>137733.20731530487</v>
      </c>
      <c r="T104" s="36">
        <v>215911.07964791599</v>
      </c>
      <c r="U104" s="36">
        <v>244446.24835843267</v>
      </c>
      <c r="V104" s="36">
        <v>150131.14192844593</v>
      </c>
      <c r="W104" s="36">
        <v>177049.08232841</v>
      </c>
      <c r="X104" s="36">
        <v>278007.38312899478</v>
      </c>
      <c r="Y104" s="36">
        <v>833290.49814720592</v>
      </c>
      <c r="Z104" s="36">
        <v>27312.890998099221</v>
      </c>
      <c r="AA104" s="36">
        <v>51733.258466143387</v>
      </c>
      <c r="AB104" s="36">
        <v>27953.133386208709</v>
      </c>
      <c r="AC104" s="37">
        <v>80214.450748366347</v>
      </c>
      <c r="AD104" s="35">
        <v>1541678.1038491766</v>
      </c>
      <c r="AE104" s="36">
        <v>158752.39546332776</v>
      </c>
      <c r="AF104" s="36">
        <v>98590.937656426104</v>
      </c>
      <c r="AG104" s="36">
        <v>96607.114282709052</v>
      </c>
      <c r="AH104" s="37">
        <v>1783.45065859226</v>
      </c>
      <c r="AI104" s="36">
        <v>142738.88985533244</v>
      </c>
      <c r="AJ104" s="36">
        <v>91443.468456255941</v>
      </c>
      <c r="AK104" s="37">
        <v>170393.08764180695</v>
      </c>
      <c r="AL104" s="36">
        <v>65248.603454509379</v>
      </c>
      <c r="AM104" s="36">
        <v>448092.91995253257</v>
      </c>
      <c r="AN104" s="37">
        <v>405911.55088249285</v>
      </c>
      <c r="AO104" s="36">
        <v>695802.78088381584</v>
      </c>
      <c r="AP104" s="36">
        <v>9770.65084820429</v>
      </c>
      <c r="AQ104" s="36">
        <v>6336.2591401582222</v>
      </c>
      <c r="AR104" s="36">
        <v>628365.36292490608</v>
      </c>
      <c r="AS104" s="37">
        <v>50679.25663525422</v>
      </c>
      <c r="AT104" s="36">
        <v>55712.29043109926</v>
      </c>
      <c r="AU104" s="37">
        <v>79912.329190624849</v>
      </c>
      <c r="AV104" s="36">
        <v>52582.263213651466</v>
      </c>
      <c r="AW104" s="36">
        <v>37766.563366857059</v>
      </c>
      <c r="AX104" s="36">
        <v>34477.288705421815</v>
      </c>
      <c r="AY104" s="36">
        <v>525434.9025934391</v>
      </c>
      <c r="AZ104" s="36">
        <v>152229.70404196161</v>
      </c>
      <c r="BA104" s="37">
        <v>92403.360265369556</v>
      </c>
      <c r="BB104" s="36">
        <v>270297.53780711448</v>
      </c>
      <c r="BC104" s="36">
        <v>50042.247036417677</v>
      </c>
      <c r="BD104" s="37">
        <v>32730.224729349426</v>
      </c>
      <c r="BE104" s="65">
        <v>3559501.8890051451</v>
      </c>
      <c r="BF104" s="36">
        <v>52605.578206747618</v>
      </c>
      <c r="BG104" s="36">
        <v>87123.149431288592</v>
      </c>
      <c r="BH104" s="36">
        <v>87534.89901882803</v>
      </c>
      <c r="BI104" s="36">
        <v>97081.205060264474</v>
      </c>
      <c r="BJ104" s="36">
        <v>63400.773877951848</v>
      </c>
      <c r="BK104" s="36">
        <v>44936.119044545558</v>
      </c>
      <c r="BL104" s="37">
        <v>3710.8903286426962</v>
      </c>
      <c r="BM104" s="36">
        <v>102456.98268381838</v>
      </c>
      <c r="BN104" s="36">
        <v>11571.125853835963</v>
      </c>
      <c r="BO104" s="36">
        <v>9556.9202969138987</v>
      </c>
      <c r="BP104" s="36">
        <v>7557.6692073946479</v>
      </c>
      <c r="BQ104" s="36">
        <v>33224.940697624144</v>
      </c>
      <c r="BR104" s="36">
        <v>63002.804230145797</v>
      </c>
      <c r="BS104" s="73">
        <v>1479394.7043964295</v>
      </c>
      <c r="BT104" s="73">
        <v>248909.42470146547</v>
      </c>
      <c r="BU104" s="36">
        <v>300752.22164889687</v>
      </c>
      <c r="BV104" s="36">
        <v>25404.795019758898</v>
      </c>
      <c r="BW104" s="37">
        <v>6119.5302844505704</v>
      </c>
      <c r="BX104" s="36">
        <v>28851.113095833807</v>
      </c>
      <c r="BY104" s="36">
        <v>59527.273857181346</v>
      </c>
      <c r="BZ104" s="36">
        <v>43398.785594124027</v>
      </c>
      <c r="CA104" s="36">
        <v>31063.239157985117</v>
      </c>
      <c r="CB104" s="131">
        <v>27127.17066982048</v>
      </c>
      <c r="CC104" s="36">
        <v>5843.3065023542022</v>
      </c>
      <c r="CD104" s="132">
        <v>17635.457741677499</v>
      </c>
      <c r="CE104" s="36">
        <v>0</v>
      </c>
      <c r="CF104" s="36">
        <v>0</v>
      </c>
      <c r="CG104" s="37">
        <v>0</v>
      </c>
      <c r="CH104" s="78"/>
      <c r="CI104" s="56"/>
    </row>
    <row r="105" spans="1:98" x14ac:dyDescent="0.2">
      <c r="A105" s="59" t="s">
        <v>96</v>
      </c>
      <c r="B105" s="191" t="s">
        <v>305</v>
      </c>
      <c r="C105" s="171">
        <f t="shared" si="27"/>
        <v>26576132.000000019</v>
      </c>
      <c r="D105" s="35">
        <v>543541.08171861002</v>
      </c>
      <c r="E105" s="36">
        <v>304667.95954949234</v>
      </c>
      <c r="F105" s="36">
        <v>-44.25862520686178</v>
      </c>
      <c r="G105" s="65">
        <v>28520.277070261895</v>
      </c>
      <c r="H105" s="36">
        <v>396411.13533911313</v>
      </c>
      <c r="I105" s="36">
        <v>57115.302424587528</v>
      </c>
      <c r="J105" s="36">
        <v>58496.616458505974</v>
      </c>
      <c r="K105" s="36">
        <v>40213.735329987816</v>
      </c>
      <c r="L105" s="36">
        <v>199420.53566518635</v>
      </c>
      <c r="M105" s="36">
        <v>-4142.5940069587377</v>
      </c>
      <c r="N105" s="36">
        <v>23157.899964877372</v>
      </c>
      <c r="O105" s="36">
        <v>-25339.270598064468</v>
      </c>
      <c r="P105" s="36">
        <v>232637.86152049576</v>
      </c>
      <c r="Q105" s="36">
        <v>4355.0122600405593</v>
      </c>
      <c r="R105" s="36">
        <v>355583.78694840701</v>
      </c>
      <c r="S105" s="36">
        <v>116341.12218174187</v>
      </c>
      <c r="T105" s="36">
        <v>55924.371018058184</v>
      </c>
      <c r="U105" s="36">
        <v>923413.72026113165</v>
      </c>
      <c r="V105" s="36">
        <v>135925.22720314903</v>
      </c>
      <c r="W105" s="36">
        <v>120352.09991392418</v>
      </c>
      <c r="X105" s="36">
        <v>274486.90506400232</v>
      </c>
      <c r="Y105" s="36">
        <v>1345878.1026722668</v>
      </c>
      <c r="Z105" s="36">
        <v>21700.267755113931</v>
      </c>
      <c r="AA105" s="36">
        <v>-113.44246686136466</v>
      </c>
      <c r="AB105" s="36">
        <v>119514.00935757716</v>
      </c>
      <c r="AC105" s="37">
        <v>231171.76100592111</v>
      </c>
      <c r="AD105" s="35">
        <v>549252.08063921542</v>
      </c>
      <c r="AE105" s="36">
        <v>-64881.890631405986</v>
      </c>
      <c r="AF105" s="36">
        <v>-40827.209455695207</v>
      </c>
      <c r="AG105" s="36">
        <v>83030.75514770599</v>
      </c>
      <c r="AH105" s="37">
        <v>2942.8280532724211</v>
      </c>
      <c r="AI105" s="36">
        <v>1346325.0800455844</v>
      </c>
      <c r="AJ105" s="36">
        <v>333613.93329101591</v>
      </c>
      <c r="AK105" s="37">
        <v>1883307.5219968813</v>
      </c>
      <c r="AL105" s="36">
        <v>278322.50268498203</v>
      </c>
      <c r="AM105" s="36">
        <v>1573182.6931113866</v>
      </c>
      <c r="AN105" s="37">
        <v>1099134.0361138249</v>
      </c>
      <c r="AO105" s="36">
        <v>1132706.9069427217</v>
      </c>
      <c r="AP105" s="36">
        <v>452.09108320935047</v>
      </c>
      <c r="AQ105" s="36">
        <v>-6688.199343866313</v>
      </c>
      <c r="AR105" s="36">
        <v>259181.2700484246</v>
      </c>
      <c r="AS105" s="37">
        <v>20862.605782105864</v>
      </c>
      <c r="AT105" s="36">
        <v>33629.229878069906</v>
      </c>
      <c r="AU105" s="37">
        <v>59445.212826850533</v>
      </c>
      <c r="AV105" s="36">
        <v>138891.8090283371</v>
      </c>
      <c r="AW105" s="36">
        <v>50431.85076581913</v>
      </c>
      <c r="AX105" s="36">
        <v>33482.447652148097</v>
      </c>
      <c r="AY105" s="36">
        <v>213522.80881146458</v>
      </c>
      <c r="AZ105" s="36">
        <v>750683.03291916929</v>
      </c>
      <c r="BA105" s="37">
        <v>318726.33286540792</v>
      </c>
      <c r="BB105" s="36">
        <v>477116.55357186816</v>
      </c>
      <c r="BC105" s="36">
        <v>165751.73773797107</v>
      </c>
      <c r="BD105" s="37">
        <v>125276.66139030631</v>
      </c>
      <c r="BE105" s="65">
        <v>5322983.5642513074</v>
      </c>
      <c r="BF105" s="36">
        <v>619879.67469614919</v>
      </c>
      <c r="BG105" s="36">
        <v>530694.74846176291</v>
      </c>
      <c r="BH105" s="36">
        <v>533071.64648004028</v>
      </c>
      <c r="BI105" s="36">
        <v>51418.097287638549</v>
      </c>
      <c r="BJ105" s="36">
        <v>327690.47766862687</v>
      </c>
      <c r="BK105" s="36">
        <v>176643.05095815851</v>
      </c>
      <c r="BL105" s="37">
        <v>21261.919728536839</v>
      </c>
      <c r="BM105" s="36">
        <v>224034.55641980097</v>
      </c>
      <c r="BN105" s="36">
        <v>-239.76110094470278</v>
      </c>
      <c r="BO105" s="36">
        <v>46317.123809158715</v>
      </c>
      <c r="BP105" s="36">
        <v>14332.381808357342</v>
      </c>
      <c r="BQ105" s="36">
        <v>84652.126992701436</v>
      </c>
      <c r="BR105" s="36">
        <v>587681.6667441834</v>
      </c>
      <c r="BS105" s="73">
        <v>11583.846886328654</v>
      </c>
      <c r="BT105" s="73">
        <v>156457.11989989894</v>
      </c>
      <c r="BU105" s="36">
        <v>464709.09127921512</v>
      </c>
      <c r="BV105" s="36">
        <v>7465.1731080731588</v>
      </c>
      <c r="BW105" s="37">
        <v>61882.934199838804</v>
      </c>
      <c r="BX105" s="36">
        <v>31439.92231971354</v>
      </c>
      <c r="BY105" s="36">
        <v>4114.2325142718764</v>
      </c>
      <c r="BZ105" s="36">
        <v>585601.46637837333</v>
      </c>
      <c r="CA105" s="36">
        <v>21523.9892082394</v>
      </c>
      <c r="CB105" s="131">
        <v>-17550.992800480679</v>
      </c>
      <c r="CC105" s="36">
        <v>49182.817624366704</v>
      </c>
      <c r="CD105" s="132">
        <v>283237.21723455738</v>
      </c>
      <c r="CE105" s="36">
        <v>0</v>
      </c>
      <c r="CF105" s="36">
        <v>0</v>
      </c>
      <c r="CG105" s="37">
        <v>0</v>
      </c>
      <c r="CH105" s="78"/>
      <c r="CI105" s="56"/>
    </row>
    <row r="106" spans="1:98" x14ac:dyDescent="0.2">
      <c r="A106" s="59" t="s">
        <v>97</v>
      </c>
      <c r="B106" s="190" t="s">
        <v>306</v>
      </c>
      <c r="C106" s="171">
        <f t="shared" si="27"/>
        <v>83778446.999999985</v>
      </c>
      <c r="D106" s="35">
        <v>937511.02884530043</v>
      </c>
      <c r="E106" s="36">
        <v>535260.77068663086</v>
      </c>
      <c r="F106" s="36">
        <v>5799.9919602372902</v>
      </c>
      <c r="G106" s="65">
        <v>180621.90944275024</v>
      </c>
      <c r="H106" s="36">
        <v>1551301.725989226</v>
      </c>
      <c r="I106" s="36">
        <v>169586.27918128093</v>
      </c>
      <c r="J106" s="36">
        <v>224380.42554683218</v>
      </c>
      <c r="K106" s="36">
        <v>174617.79733862699</v>
      </c>
      <c r="L106" s="36">
        <v>532559.60809429316</v>
      </c>
      <c r="M106" s="36">
        <v>313702.62066199654</v>
      </c>
      <c r="N106" s="36">
        <v>103397.96441439039</v>
      </c>
      <c r="O106" s="36">
        <v>244015.74090697151</v>
      </c>
      <c r="P106" s="36">
        <v>692158.0042483143</v>
      </c>
      <c r="Q106" s="36">
        <v>109965.19282947715</v>
      </c>
      <c r="R106" s="36">
        <v>1203830.2887378656</v>
      </c>
      <c r="S106" s="36">
        <v>601218.01777175255</v>
      </c>
      <c r="T106" s="36">
        <v>762278.48859188985</v>
      </c>
      <c r="U106" s="36">
        <v>2192623.3629396558</v>
      </c>
      <c r="V106" s="36">
        <v>608404.43887875602</v>
      </c>
      <c r="W106" s="36">
        <v>890090.41234661033</v>
      </c>
      <c r="X106" s="36">
        <v>1542580.2166197528</v>
      </c>
      <c r="Y106" s="36">
        <v>4254418.0263748243</v>
      </c>
      <c r="Z106" s="36">
        <v>149428.43547850056</v>
      </c>
      <c r="AA106" s="36">
        <v>273781.35505871021</v>
      </c>
      <c r="AB106" s="36">
        <v>266248.83084761648</v>
      </c>
      <c r="AC106" s="37">
        <v>658367.72443182324</v>
      </c>
      <c r="AD106" s="35">
        <v>2769638.3609441668</v>
      </c>
      <c r="AE106" s="36">
        <v>218560.14967538338</v>
      </c>
      <c r="AF106" s="36">
        <v>147017.43327836442</v>
      </c>
      <c r="AG106" s="36">
        <v>386138.37006845302</v>
      </c>
      <c r="AH106" s="37">
        <v>9161.1559412587922</v>
      </c>
      <c r="AI106" s="36">
        <v>2048186.8881746694</v>
      </c>
      <c r="AJ106" s="36">
        <v>854658.24265696201</v>
      </c>
      <c r="AK106" s="37">
        <v>3082711.3724725195</v>
      </c>
      <c r="AL106" s="36">
        <v>685545.41207684425</v>
      </c>
      <c r="AM106" s="36">
        <v>4561526.4606812028</v>
      </c>
      <c r="AN106" s="37">
        <v>4143600.325680838</v>
      </c>
      <c r="AO106" s="36">
        <v>3362588.4242050829</v>
      </c>
      <c r="AP106" s="36">
        <v>20567.073670569262</v>
      </c>
      <c r="AQ106" s="36">
        <v>20484.082925840259</v>
      </c>
      <c r="AR106" s="36">
        <v>1634481.3891097186</v>
      </c>
      <c r="AS106" s="37">
        <v>313044.64036306558</v>
      </c>
      <c r="AT106" s="36">
        <v>275146.31256978924</v>
      </c>
      <c r="AU106" s="37">
        <v>716347.82973480935</v>
      </c>
      <c r="AV106" s="36">
        <v>385451.70151962497</v>
      </c>
      <c r="AW106" s="36">
        <v>105110.28773127116</v>
      </c>
      <c r="AX106" s="36">
        <v>132982.57302595594</v>
      </c>
      <c r="AY106" s="36">
        <v>1214744.2309655179</v>
      </c>
      <c r="AZ106" s="36">
        <v>1822614.6093696086</v>
      </c>
      <c r="BA106" s="37">
        <v>756929.52727238322</v>
      </c>
      <c r="BB106" s="36">
        <v>1765258.4357044273</v>
      </c>
      <c r="BC106" s="36">
        <v>438566.63635661709</v>
      </c>
      <c r="BD106" s="37">
        <v>340017.60039835447</v>
      </c>
      <c r="BE106" s="65">
        <v>9733231.5274343975</v>
      </c>
      <c r="BF106" s="36">
        <v>1290869.9877892786</v>
      </c>
      <c r="BG106" s="36">
        <v>1024852.3345190068</v>
      </c>
      <c r="BH106" s="36">
        <v>1056398.9084145322</v>
      </c>
      <c r="BI106" s="36">
        <v>459410.64612083847</v>
      </c>
      <c r="BJ106" s="36">
        <v>718364.03345184168</v>
      </c>
      <c r="BK106" s="36">
        <v>370048.12805194763</v>
      </c>
      <c r="BL106" s="37">
        <v>35272.676911016468</v>
      </c>
      <c r="BM106" s="36">
        <v>469463.02566508576</v>
      </c>
      <c r="BN106" s="36">
        <v>329386.54303753329</v>
      </c>
      <c r="BO106" s="36">
        <v>85173.44647269402</v>
      </c>
      <c r="BP106" s="36">
        <v>276090.80140955828</v>
      </c>
      <c r="BQ106" s="36">
        <v>323916.48804639699</v>
      </c>
      <c r="BR106" s="36">
        <v>973041.8147902179</v>
      </c>
      <c r="BS106" s="73">
        <v>6351706.8731563855</v>
      </c>
      <c r="BT106" s="73">
        <v>3229529.0753780454</v>
      </c>
      <c r="BU106" s="36">
        <v>3079053.6878510015</v>
      </c>
      <c r="BV106" s="36">
        <v>464430.95504762797</v>
      </c>
      <c r="BW106" s="37">
        <v>135819.14691779242</v>
      </c>
      <c r="BX106" s="36">
        <v>160066.1900665937</v>
      </c>
      <c r="BY106" s="36">
        <v>168463.68181276391</v>
      </c>
      <c r="BZ106" s="36">
        <v>812553.07110078807</v>
      </c>
      <c r="CA106" s="36">
        <v>134562.20665025801</v>
      </c>
      <c r="CB106" s="131">
        <v>154422.25422822838</v>
      </c>
      <c r="CC106" s="36">
        <v>87561.968135128758</v>
      </c>
      <c r="CD106" s="132">
        <v>420962.34274366795</v>
      </c>
      <c r="CE106" s="36">
        <v>44567</v>
      </c>
      <c r="CF106" s="36">
        <v>0</v>
      </c>
      <c r="CG106" s="37">
        <v>0</v>
      </c>
      <c r="CH106" s="77"/>
      <c r="CI106" s="56"/>
    </row>
    <row r="107" spans="1:98" x14ac:dyDescent="0.2">
      <c r="A107" s="59" t="s">
        <v>98</v>
      </c>
      <c r="B107" s="190" t="s">
        <v>307</v>
      </c>
      <c r="C107" s="171">
        <f t="shared" si="27"/>
        <v>201228241</v>
      </c>
      <c r="D107" s="35">
        <v>2680663</v>
      </c>
      <c r="E107" s="36">
        <v>943033</v>
      </c>
      <c r="F107" s="36">
        <v>13493</v>
      </c>
      <c r="G107" s="65">
        <v>424858</v>
      </c>
      <c r="H107" s="36">
        <v>4923880</v>
      </c>
      <c r="I107" s="36">
        <v>350491</v>
      </c>
      <c r="J107" s="36">
        <v>420378</v>
      </c>
      <c r="K107" s="36">
        <v>544436</v>
      </c>
      <c r="L107" s="36">
        <v>1327074</v>
      </c>
      <c r="M107" s="36">
        <v>1246600</v>
      </c>
      <c r="N107" s="36">
        <v>256225</v>
      </c>
      <c r="O107" s="36">
        <v>2070318</v>
      </c>
      <c r="P107" s="36">
        <v>2335541</v>
      </c>
      <c r="Q107" s="36">
        <v>240471</v>
      </c>
      <c r="R107" s="36">
        <v>3819837</v>
      </c>
      <c r="S107" s="36">
        <v>1781188</v>
      </c>
      <c r="T107" s="36">
        <v>3693534</v>
      </c>
      <c r="U107" s="36">
        <v>5878632</v>
      </c>
      <c r="V107" s="36">
        <v>3773864</v>
      </c>
      <c r="W107" s="36">
        <v>3305861</v>
      </c>
      <c r="X107" s="36">
        <v>5306356</v>
      </c>
      <c r="Y107" s="36">
        <v>28015817</v>
      </c>
      <c r="Z107" s="36">
        <v>603174</v>
      </c>
      <c r="AA107" s="36">
        <v>872116</v>
      </c>
      <c r="AB107" s="36">
        <v>578311</v>
      </c>
      <c r="AC107" s="37">
        <v>1598686</v>
      </c>
      <c r="AD107" s="35">
        <v>10477112</v>
      </c>
      <c r="AE107" s="36">
        <v>371773</v>
      </c>
      <c r="AF107" s="36">
        <v>254306</v>
      </c>
      <c r="AG107" s="36">
        <v>806381</v>
      </c>
      <c r="AH107" s="37">
        <v>16690</v>
      </c>
      <c r="AI107" s="36">
        <v>5794935</v>
      </c>
      <c r="AJ107" s="36">
        <v>3168017</v>
      </c>
      <c r="AK107" s="37">
        <v>6331082</v>
      </c>
      <c r="AL107" s="36">
        <v>1310688</v>
      </c>
      <c r="AM107" s="36">
        <v>9504329</v>
      </c>
      <c r="AN107" s="37">
        <v>8421570</v>
      </c>
      <c r="AO107" s="36">
        <v>7090717</v>
      </c>
      <c r="AP107" s="36">
        <v>51339</v>
      </c>
      <c r="AQ107" s="36">
        <v>70149</v>
      </c>
      <c r="AR107" s="36">
        <v>4001468</v>
      </c>
      <c r="AS107" s="37">
        <v>748469</v>
      </c>
      <c r="AT107" s="36">
        <v>553207</v>
      </c>
      <c r="AU107" s="37">
        <v>1357252</v>
      </c>
      <c r="AV107" s="36">
        <v>769732</v>
      </c>
      <c r="AW107" s="36">
        <v>218324</v>
      </c>
      <c r="AX107" s="36">
        <v>314153</v>
      </c>
      <c r="AY107" s="36">
        <v>2088623</v>
      </c>
      <c r="AZ107" s="36">
        <v>3412995</v>
      </c>
      <c r="BA107" s="37">
        <v>1374703</v>
      </c>
      <c r="BB107" s="36">
        <v>2890061</v>
      </c>
      <c r="BC107" s="36">
        <v>1412658</v>
      </c>
      <c r="BD107" s="37">
        <v>867852</v>
      </c>
      <c r="BE107" s="65">
        <v>13364511</v>
      </c>
      <c r="BF107" s="36">
        <v>1995485</v>
      </c>
      <c r="BG107" s="36">
        <v>2109881</v>
      </c>
      <c r="BH107" s="36">
        <v>2145492</v>
      </c>
      <c r="BI107" s="36">
        <v>699267</v>
      </c>
      <c r="BJ107" s="36">
        <v>1816714</v>
      </c>
      <c r="BK107" s="36">
        <v>781375</v>
      </c>
      <c r="BL107" s="37">
        <v>61249</v>
      </c>
      <c r="BM107" s="36">
        <v>893143</v>
      </c>
      <c r="BN107" s="36">
        <v>541211</v>
      </c>
      <c r="BO107" s="36">
        <v>180852</v>
      </c>
      <c r="BP107" s="36">
        <v>409046</v>
      </c>
      <c r="BQ107" s="36">
        <v>722480</v>
      </c>
      <c r="BR107" s="36">
        <v>2303344</v>
      </c>
      <c r="BS107" s="73">
        <v>8742498</v>
      </c>
      <c r="BT107" s="73">
        <v>4083410</v>
      </c>
      <c r="BU107" s="36">
        <v>4827481</v>
      </c>
      <c r="BV107" s="36">
        <v>652674</v>
      </c>
      <c r="BW107" s="37">
        <v>272034</v>
      </c>
      <c r="BX107" s="36">
        <v>291349</v>
      </c>
      <c r="BY107" s="36">
        <v>226009</v>
      </c>
      <c r="BZ107" s="36">
        <v>1847980</v>
      </c>
      <c r="CA107" s="36">
        <v>304149</v>
      </c>
      <c r="CB107" s="131">
        <v>377043</v>
      </c>
      <c r="CC107" s="36">
        <v>149665</v>
      </c>
      <c r="CD107" s="132">
        <v>701910</v>
      </c>
      <c r="CE107" s="36">
        <v>44567</v>
      </c>
      <c r="CF107" s="36">
        <v>0</v>
      </c>
      <c r="CG107" s="37">
        <v>0</v>
      </c>
      <c r="CH107" s="77"/>
      <c r="CI107" s="56"/>
    </row>
    <row r="108" spans="1:98" s="16" customFormat="1" x14ac:dyDescent="0.2">
      <c r="A108" s="53"/>
      <c r="B108" s="54"/>
      <c r="C108" s="55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7"/>
      <c r="AM108" s="27"/>
      <c r="AN108" s="27"/>
      <c r="AO108" s="27"/>
      <c r="AP108" s="27"/>
      <c r="AQ108" s="27"/>
      <c r="AR108" s="27"/>
      <c r="AS108" s="27"/>
      <c r="AT108" s="27"/>
      <c r="AU108" s="27"/>
      <c r="AV108" s="27"/>
      <c r="AW108" s="27"/>
      <c r="AX108" s="27"/>
      <c r="AY108" s="27"/>
      <c r="AZ108" s="27"/>
      <c r="BA108" s="27"/>
      <c r="BB108" s="27"/>
      <c r="BC108" s="27"/>
      <c r="BD108" s="27"/>
      <c r="BE108" s="27"/>
      <c r="BF108" s="27"/>
      <c r="BG108" s="27"/>
      <c r="BH108" s="27"/>
      <c r="BI108" s="27"/>
      <c r="BJ108" s="27"/>
      <c r="BK108" s="27"/>
      <c r="BL108" s="27"/>
      <c r="BM108" s="27"/>
      <c r="BN108" s="27"/>
      <c r="BO108" s="27"/>
      <c r="BP108" s="27"/>
      <c r="BQ108" s="27"/>
      <c r="BR108" s="27"/>
      <c r="BS108" s="27"/>
      <c r="BT108" s="27"/>
      <c r="BU108" s="27"/>
      <c r="BV108" s="27"/>
      <c r="BW108" s="27"/>
      <c r="BX108" s="27"/>
      <c r="BY108" s="27"/>
      <c r="BZ108" s="27"/>
      <c r="CA108" s="27"/>
      <c r="CB108" s="27"/>
      <c r="CC108" s="27"/>
      <c r="CD108" s="27"/>
      <c r="CE108" s="27"/>
      <c r="CF108" s="27"/>
      <c r="CG108" s="27"/>
      <c r="CH108" s="2"/>
      <c r="CI108" s="56"/>
      <c r="CS108" s="2"/>
      <c r="CT108" s="2"/>
    </row>
    <row r="109" spans="1:98" x14ac:dyDescent="0.2">
      <c r="B109" s="2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</row>
    <row r="110" spans="1:98" ht="12" customHeight="1" x14ac:dyDescent="0.2">
      <c r="A110" s="192" t="s">
        <v>103</v>
      </c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</row>
    <row r="111" spans="1:98" ht="24" customHeight="1" x14ac:dyDescent="0.2">
      <c r="A111" s="208" t="s">
        <v>310</v>
      </c>
      <c r="B111" s="208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</row>
    <row r="112" spans="1:98" x14ac:dyDescent="0.2">
      <c r="B112" s="2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</row>
    <row r="113" spans="1:98" x14ac:dyDescent="0.2">
      <c r="A113" s="208" t="s">
        <v>104</v>
      </c>
      <c r="B113" s="208"/>
    </row>
    <row r="114" spans="1:98" x14ac:dyDescent="0.2">
      <c r="B114" s="2"/>
    </row>
    <row r="115" spans="1:98" x14ac:dyDescent="0.2">
      <c r="A115" s="204" t="s">
        <v>105</v>
      </c>
      <c r="B115" s="205"/>
      <c r="CH115" s="16"/>
      <c r="CI115" s="16"/>
      <c r="CS115" s="4"/>
      <c r="CT115" s="4"/>
    </row>
    <row r="116" spans="1:98" x14ac:dyDescent="0.2">
      <c r="A116" s="204" t="s">
        <v>106</v>
      </c>
      <c r="B116" s="194"/>
    </row>
    <row r="117" spans="1:98" x14ac:dyDescent="0.2">
      <c r="A117" s="204" t="s">
        <v>107</v>
      </c>
      <c r="B117" s="205"/>
    </row>
    <row r="118" spans="1:98" x14ac:dyDescent="0.2">
      <c r="A118" s="194"/>
      <c r="B118" s="194"/>
    </row>
    <row r="119" spans="1:98" ht="12" customHeight="1" x14ac:dyDescent="0.2">
      <c r="A119" s="209" t="s">
        <v>109</v>
      </c>
      <c r="B119" s="209"/>
    </row>
    <row r="120" spans="1:98" x14ac:dyDescent="0.2">
      <c r="A120" s="193"/>
      <c r="B120" s="194"/>
    </row>
    <row r="121" spans="1:98" x14ac:dyDescent="0.2">
      <c r="A121" s="205" t="s">
        <v>108</v>
      </c>
      <c r="B121" s="194"/>
    </row>
  </sheetData>
  <mergeCells count="7">
    <mergeCell ref="A1:B1"/>
    <mergeCell ref="CQ1:CR1"/>
    <mergeCell ref="A111:B111"/>
    <mergeCell ref="A119:B119"/>
    <mergeCell ref="CJ2:CL2"/>
    <mergeCell ref="CM2:CO2"/>
    <mergeCell ref="A113:B1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121"/>
  <sheetViews>
    <sheetView workbookViewId="0">
      <pane xSplit="2" ySplit="3" topLeftCell="CB97" activePane="bottomRight" state="frozen"/>
      <selection pane="topRight" activeCell="C1" sqref="C1"/>
      <selection pane="bottomLeft" activeCell="A4" sqref="A4"/>
      <selection pane="bottomRight" activeCell="A112" sqref="A112"/>
    </sheetView>
  </sheetViews>
  <sheetFormatPr defaultColWidth="10.28515625" defaultRowHeight="12" x14ac:dyDescent="0.2"/>
  <cols>
    <col min="1" max="1" width="7.5703125" style="4" customWidth="1"/>
    <col min="2" max="2" width="28.7109375" style="4" customWidth="1"/>
    <col min="3" max="3" width="12.5703125" style="4" bestFit="1" customWidth="1"/>
    <col min="4" max="85" width="12.7109375" style="4" customWidth="1"/>
    <col min="86" max="87" width="7.7109375" style="2" customWidth="1"/>
    <col min="88" max="96" width="10.7109375" style="4" customWidth="1"/>
    <col min="97" max="98" width="10.28515625" style="3"/>
    <col min="99" max="16384" width="10.28515625" style="4"/>
  </cols>
  <sheetData>
    <row r="1" spans="1:99" s="185" customFormat="1" ht="50.1" customHeight="1" x14ac:dyDescent="0.2">
      <c r="A1" s="206" t="s">
        <v>308</v>
      </c>
      <c r="B1" s="206"/>
      <c r="C1" s="178"/>
      <c r="D1" s="178"/>
      <c r="E1" s="178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79"/>
      <c r="AV1" s="179"/>
      <c r="AW1" s="179"/>
      <c r="AX1" s="179"/>
      <c r="AY1" s="179"/>
      <c r="AZ1" s="179"/>
      <c r="BA1" s="179"/>
      <c r="BB1" s="179"/>
      <c r="BC1" s="179"/>
      <c r="BD1" s="179"/>
      <c r="BE1" s="180"/>
      <c r="BF1" s="180"/>
      <c r="BG1" s="180"/>
      <c r="BH1" s="180"/>
      <c r="BI1" s="180"/>
      <c r="BJ1" s="180"/>
      <c r="BK1" s="180"/>
      <c r="BL1" s="180"/>
      <c r="BM1" s="180"/>
      <c r="BN1" s="180"/>
      <c r="BO1" s="180"/>
      <c r="BP1" s="180"/>
      <c r="BQ1" s="180"/>
      <c r="BR1" s="180"/>
      <c r="BS1" s="180"/>
      <c r="BT1" s="180"/>
      <c r="BU1" s="180"/>
      <c r="BV1" s="180"/>
      <c r="BW1" s="180"/>
      <c r="BX1" s="180"/>
      <c r="BY1" s="180"/>
      <c r="BZ1" s="181"/>
      <c r="CA1" s="181"/>
      <c r="CB1" s="181"/>
      <c r="CC1" s="180"/>
      <c r="CD1" s="180"/>
      <c r="CE1" s="180"/>
      <c r="CF1" s="180"/>
      <c r="CG1" s="180"/>
      <c r="CH1" s="182"/>
      <c r="CI1" s="182"/>
      <c r="CJ1" s="183"/>
      <c r="CK1" s="183"/>
      <c r="CL1" s="183"/>
      <c r="CM1" s="183"/>
      <c r="CN1" s="183"/>
      <c r="CO1" s="183"/>
      <c r="CP1" s="183"/>
      <c r="CQ1" s="207" t="s">
        <v>281</v>
      </c>
      <c r="CR1" s="207"/>
      <c r="CS1" s="184"/>
      <c r="CT1" s="184"/>
    </row>
    <row r="2" spans="1:99" s="20" customFormat="1" ht="90" customHeight="1" x14ac:dyDescent="0.2">
      <c r="A2" s="17"/>
      <c r="B2" s="17"/>
      <c r="C2" s="86" t="s">
        <v>89</v>
      </c>
      <c r="D2" s="87" t="s">
        <v>111</v>
      </c>
      <c r="E2" s="88" t="s">
        <v>112</v>
      </c>
      <c r="F2" s="88" t="s">
        <v>113</v>
      </c>
      <c r="G2" s="199" t="s">
        <v>114</v>
      </c>
      <c r="H2" s="200" t="s">
        <v>115</v>
      </c>
      <c r="I2" s="88" t="s">
        <v>116</v>
      </c>
      <c r="J2" s="88" t="s">
        <v>117</v>
      </c>
      <c r="K2" s="88" t="s">
        <v>118</v>
      </c>
      <c r="L2" s="88" t="s">
        <v>119</v>
      </c>
      <c r="M2" s="88" t="s">
        <v>120</v>
      </c>
      <c r="N2" s="88" t="s">
        <v>121</v>
      </c>
      <c r="O2" s="88" t="s">
        <v>122</v>
      </c>
      <c r="P2" s="88" t="s">
        <v>123</v>
      </c>
      <c r="Q2" s="88" t="s">
        <v>124</v>
      </c>
      <c r="R2" s="88" t="s">
        <v>125</v>
      </c>
      <c r="S2" s="88" t="s">
        <v>126</v>
      </c>
      <c r="T2" s="88" t="s">
        <v>127</v>
      </c>
      <c r="U2" s="88" t="s">
        <v>128</v>
      </c>
      <c r="V2" s="88" t="s">
        <v>129</v>
      </c>
      <c r="W2" s="88" t="s">
        <v>130</v>
      </c>
      <c r="X2" s="88" t="s">
        <v>131</v>
      </c>
      <c r="Y2" s="88" t="s">
        <v>132</v>
      </c>
      <c r="Z2" s="88" t="s">
        <v>133</v>
      </c>
      <c r="AA2" s="88" t="s">
        <v>134</v>
      </c>
      <c r="AB2" s="88" t="s">
        <v>135</v>
      </c>
      <c r="AC2" s="88" t="s">
        <v>136</v>
      </c>
      <c r="AD2" s="87" t="s">
        <v>137</v>
      </c>
      <c r="AE2" s="88" t="s">
        <v>138</v>
      </c>
      <c r="AF2" s="88" t="s">
        <v>139</v>
      </c>
      <c r="AG2" s="88" t="s">
        <v>140</v>
      </c>
      <c r="AH2" s="88" t="s">
        <v>141</v>
      </c>
      <c r="AI2" s="87" t="s">
        <v>142</v>
      </c>
      <c r="AJ2" s="88" t="s">
        <v>143</v>
      </c>
      <c r="AK2" s="89" t="s">
        <v>144</v>
      </c>
      <c r="AL2" s="88" t="s">
        <v>145</v>
      </c>
      <c r="AM2" s="88" t="s">
        <v>146</v>
      </c>
      <c r="AN2" s="88" t="s">
        <v>147</v>
      </c>
      <c r="AO2" s="87" t="s">
        <v>148</v>
      </c>
      <c r="AP2" s="88" t="s">
        <v>149</v>
      </c>
      <c r="AQ2" s="88" t="s">
        <v>150</v>
      </c>
      <c r="AR2" s="88" t="s">
        <v>151</v>
      </c>
      <c r="AS2" s="89" t="s">
        <v>152</v>
      </c>
      <c r="AT2" s="88" t="s">
        <v>153</v>
      </c>
      <c r="AU2" s="88" t="s">
        <v>154</v>
      </c>
      <c r="AV2" s="87" t="s">
        <v>155</v>
      </c>
      <c r="AW2" s="88" t="s">
        <v>156</v>
      </c>
      <c r="AX2" s="88" t="s">
        <v>157</v>
      </c>
      <c r="AY2" s="88" t="s">
        <v>158</v>
      </c>
      <c r="AZ2" s="88" t="s">
        <v>159</v>
      </c>
      <c r="BA2" s="89" t="s">
        <v>160</v>
      </c>
      <c r="BB2" s="88" t="s">
        <v>161</v>
      </c>
      <c r="BC2" s="88" t="s">
        <v>162</v>
      </c>
      <c r="BD2" s="88" t="s">
        <v>163</v>
      </c>
      <c r="BE2" s="90" t="s">
        <v>164</v>
      </c>
      <c r="BF2" s="88" t="s">
        <v>165</v>
      </c>
      <c r="BG2" s="88" t="s">
        <v>166</v>
      </c>
      <c r="BH2" s="88" t="s">
        <v>167</v>
      </c>
      <c r="BI2" s="88" t="s">
        <v>168</v>
      </c>
      <c r="BJ2" s="88" t="s">
        <v>169</v>
      </c>
      <c r="BK2" s="88" t="s">
        <v>170</v>
      </c>
      <c r="BL2" s="88" t="s">
        <v>171</v>
      </c>
      <c r="BM2" s="87" t="s">
        <v>172</v>
      </c>
      <c r="BN2" s="88" t="s">
        <v>173</v>
      </c>
      <c r="BO2" s="88" t="s">
        <v>174</v>
      </c>
      <c r="BP2" s="88" t="s">
        <v>175</v>
      </c>
      <c r="BQ2" s="88" t="s">
        <v>176</v>
      </c>
      <c r="BR2" s="89" t="s">
        <v>177</v>
      </c>
      <c r="BS2" s="88" t="s">
        <v>178</v>
      </c>
      <c r="BT2" s="90" t="s">
        <v>179</v>
      </c>
      <c r="BU2" s="88" t="s">
        <v>180</v>
      </c>
      <c r="BV2" s="88" t="s">
        <v>181</v>
      </c>
      <c r="BW2" s="89" t="s">
        <v>182</v>
      </c>
      <c r="BX2" s="88" t="s">
        <v>183</v>
      </c>
      <c r="BY2" s="88" t="s">
        <v>184</v>
      </c>
      <c r="BZ2" s="88" t="s">
        <v>185</v>
      </c>
      <c r="CA2" s="88" t="s">
        <v>186</v>
      </c>
      <c r="CB2" s="87" t="s">
        <v>187</v>
      </c>
      <c r="CC2" s="88" t="s">
        <v>188</v>
      </c>
      <c r="CD2" s="89" t="s">
        <v>189</v>
      </c>
      <c r="CE2" s="88" t="s">
        <v>190</v>
      </c>
      <c r="CF2" s="88" t="s">
        <v>191</v>
      </c>
      <c r="CG2" s="90" t="s">
        <v>192</v>
      </c>
      <c r="CH2" s="18"/>
      <c r="CI2" s="18"/>
      <c r="CJ2" s="210" t="s">
        <v>282</v>
      </c>
      <c r="CK2" s="211"/>
      <c r="CL2" s="212"/>
      <c r="CM2" s="210" t="s">
        <v>283</v>
      </c>
      <c r="CN2" s="211"/>
      <c r="CO2" s="212"/>
      <c r="CP2" s="91" t="s">
        <v>284</v>
      </c>
      <c r="CQ2" s="92" t="s">
        <v>285</v>
      </c>
      <c r="CR2" s="92" t="s">
        <v>286</v>
      </c>
      <c r="CS2" s="19"/>
      <c r="CT2" s="19"/>
    </row>
    <row r="3" spans="1:99" s="7" customFormat="1" ht="12.75" thickBot="1" x14ac:dyDescent="0.25">
      <c r="A3" s="47"/>
      <c r="B3" s="21" t="s">
        <v>89</v>
      </c>
      <c r="C3" s="99" t="s">
        <v>0</v>
      </c>
      <c r="D3" s="100" t="s">
        <v>1</v>
      </c>
      <c r="E3" s="101" t="s">
        <v>2</v>
      </c>
      <c r="F3" s="101" t="s">
        <v>3</v>
      </c>
      <c r="G3" s="201" t="s">
        <v>102</v>
      </c>
      <c r="H3" s="101" t="s">
        <v>101</v>
      </c>
      <c r="I3" s="101" t="s">
        <v>12</v>
      </c>
      <c r="J3" s="101" t="s">
        <v>13</v>
      </c>
      <c r="K3" s="101" t="s">
        <v>14</v>
      </c>
      <c r="L3" s="101" t="s">
        <v>15</v>
      </c>
      <c r="M3" s="101" t="s">
        <v>16</v>
      </c>
      <c r="N3" s="101" t="s">
        <v>17</v>
      </c>
      <c r="O3" s="101" t="s">
        <v>18</v>
      </c>
      <c r="P3" s="101" t="s">
        <v>19</v>
      </c>
      <c r="Q3" s="101" t="s">
        <v>20</v>
      </c>
      <c r="R3" s="101" t="s">
        <v>21</v>
      </c>
      <c r="S3" s="101" t="s">
        <v>22</v>
      </c>
      <c r="T3" s="101" t="s">
        <v>23</v>
      </c>
      <c r="U3" s="101" t="s">
        <v>24</v>
      </c>
      <c r="V3" s="101" t="s">
        <v>25</v>
      </c>
      <c r="W3" s="101" t="s">
        <v>26</v>
      </c>
      <c r="X3" s="101" t="s">
        <v>27</v>
      </c>
      <c r="Y3" s="101" t="s">
        <v>28</v>
      </c>
      <c r="Z3" s="101" t="s">
        <v>29</v>
      </c>
      <c r="AA3" s="101" t="s">
        <v>30</v>
      </c>
      <c r="AB3" s="101" t="s">
        <v>31</v>
      </c>
      <c r="AC3" s="101" t="s">
        <v>32</v>
      </c>
      <c r="AD3" s="102" t="s">
        <v>33</v>
      </c>
      <c r="AE3" s="101" t="s">
        <v>34</v>
      </c>
      <c r="AF3" s="101" t="s">
        <v>35</v>
      </c>
      <c r="AG3" s="101" t="s">
        <v>36</v>
      </c>
      <c r="AH3" s="101" t="s">
        <v>37</v>
      </c>
      <c r="AI3" s="102" t="s">
        <v>38</v>
      </c>
      <c r="AJ3" s="101" t="s">
        <v>39</v>
      </c>
      <c r="AK3" s="103" t="s">
        <v>40</v>
      </c>
      <c r="AL3" s="101" t="s">
        <v>41</v>
      </c>
      <c r="AM3" s="101" t="s">
        <v>42</v>
      </c>
      <c r="AN3" s="101" t="s">
        <v>43</v>
      </c>
      <c r="AO3" s="102" t="s">
        <v>44</v>
      </c>
      <c r="AP3" s="101" t="s">
        <v>45</v>
      </c>
      <c r="AQ3" s="101" t="s">
        <v>46</v>
      </c>
      <c r="AR3" s="101" t="s">
        <v>47</v>
      </c>
      <c r="AS3" s="103" t="s">
        <v>48</v>
      </c>
      <c r="AT3" s="101" t="s">
        <v>49</v>
      </c>
      <c r="AU3" s="101" t="s">
        <v>50</v>
      </c>
      <c r="AV3" s="102" t="s">
        <v>51</v>
      </c>
      <c r="AW3" s="101" t="s">
        <v>52</v>
      </c>
      <c r="AX3" s="101" t="s">
        <v>53</v>
      </c>
      <c r="AY3" s="101" t="s">
        <v>54</v>
      </c>
      <c r="AZ3" s="101" t="s">
        <v>55</v>
      </c>
      <c r="BA3" s="103" t="s">
        <v>56</v>
      </c>
      <c r="BB3" s="101" t="s">
        <v>57</v>
      </c>
      <c r="BC3" s="101" t="s">
        <v>58</v>
      </c>
      <c r="BD3" s="101" t="s">
        <v>59</v>
      </c>
      <c r="BE3" s="41" t="s">
        <v>60</v>
      </c>
      <c r="BF3" s="104" t="s">
        <v>61</v>
      </c>
      <c r="BG3" s="104" t="s">
        <v>62</v>
      </c>
      <c r="BH3" s="104" t="s">
        <v>63</v>
      </c>
      <c r="BI3" s="104" t="s">
        <v>64</v>
      </c>
      <c r="BJ3" s="104" t="s">
        <v>65</v>
      </c>
      <c r="BK3" s="104" t="s">
        <v>66</v>
      </c>
      <c r="BL3" s="104" t="s">
        <v>67</v>
      </c>
      <c r="BM3" s="105" t="s">
        <v>68</v>
      </c>
      <c r="BN3" s="104" t="s">
        <v>69</v>
      </c>
      <c r="BO3" s="104" t="s">
        <v>70</v>
      </c>
      <c r="BP3" s="104" t="s">
        <v>71</v>
      </c>
      <c r="BQ3" s="104" t="s">
        <v>72</v>
      </c>
      <c r="BR3" s="106" t="s">
        <v>73</v>
      </c>
      <c r="BS3" s="104" t="s">
        <v>74</v>
      </c>
      <c r="BT3" s="41" t="s">
        <v>75</v>
      </c>
      <c r="BU3" s="104" t="s">
        <v>76</v>
      </c>
      <c r="BV3" s="104" t="s">
        <v>77</v>
      </c>
      <c r="BW3" s="104" t="s">
        <v>78</v>
      </c>
      <c r="BX3" s="105" t="s">
        <v>79</v>
      </c>
      <c r="BY3" s="104" t="s">
        <v>80</v>
      </c>
      <c r="BZ3" s="104" t="s">
        <v>81</v>
      </c>
      <c r="CA3" s="104" t="s">
        <v>82</v>
      </c>
      <c r="CB3" s="105" t="s">
        <v>83</v>
      </c>
      <c r="CC3" s="104" t="s">
        <v>84</v>
      </c>
      <c r="CD3" s="106" t="s">
        <v>85</v>
      </c>
      <c r="CE3" s="104" t="s">
        <v>86</v>
      </c>
      <c r="CF3" s="177" t="s">
        <v>87</v>
      </c>
      <c r="CG3" s="106" t="s">
        <v>88</v>
      </c>
      <c r="CH3" s="5"/>
      <c r="CI3" s="5"/>
      <c r="CJ3" s="107" t="s">
        <v>287</v>
      </c>
      <c r="CK3" s="108" t="s">
        <v>288</v>
      </c>
      <c r="CL3" s="109" t="s">
        <v>289</v>
      </c>
      <c r="CM3" s="107" t="s">
        <v>290</v>
      </c>
      <c r="CN3" s="108" t="s">
        <v>291</v>
      </c>
      <c r="CO3" s="109" t="s">
        <v>292</v>
      </c>
      <c r="CP3" s="110"/>
      <c r="CQ3" s="111"/>
      <c r="CR3" s="111"/>
      <c r="CS3" s="6"/>
      <c r="CT3" s="6"/>
    </row>
    <row r="4" spans="1:99" x14ac:dyDescent="0.2">
      <c r="A4" s="48"/>
      <c r="B4" s="93" t="s">
        <v>280</v>
      </c>
      <c r="C4" s="25">
        <f>SUM(C5:C92)</f>
        <v>66790073</v>
      </c>
      <c r="D4" s="113">
        <f>SUM(D5:D92)</f>
        <v>987173.75035690283</v>
      </c>
      <c r="E4" s="112">
        <f t="shared" ref="E4:BP4" si="0">SUM(E5:E92)</f>
        <v>342043.37019123865</v>
      </c>
      <c r="F4" s="112">
        <f t="shared" si="0"/>
        <v>5717.2474755749154</v>
      </c>
      <c r="G4" s="202">
        <f t="shared" si="0"/>
        <v>163625.24937748979</v>
      </c>
      <c r="H4" s="112">
        <f t="shared" si="0"/>
        <v>2161517.3622535462</v>
      </c>
      <c r="I4" s="112">
        <f t="shared" si="0"/>
        <v>92578.988303278602</v>
      </c>
      <c r="J4" s="112">
        <f t="shared" si="0"/>
        <v>93884.287415904051</v>
      </c>
      <c r="K4" s="112">
        <f t="shared" si="0"/>
        <v>123637.72598678671</v>
      </c>
      <c r="L4" s="112">
        <f t="shared" si="0"/>
        <v>542776.67798226757</v>
      </c>
      <c r="M4" s="112">
        <f t="shared" si="0"/>
        <v>559397.95851817203</v>
      </c>
      <c r="N4" s="112">
        <f t="shared" si="0"/>
        <v>83137.47372294555</v>
      </c>
      <c r="O4" s="112">
        <f t="shared" si="0"/>
        <v>420815.73372914683</v>
      </c>
      <c r="P4" s="112">
        <f t="shared" si="0"/>
        <v>681366.87522804027</v>
      </c>
      <c r="Q4" s="112">
        <f t="shared" si="0"/>
        <v>69428.009617570453</v>
      </c>
      <c r="R4" s="112">
        <f t="shared" si="0"/>
        <v>1108486.2041795114</v>
      </c>
      <c r="S4" s="112">
        <f t="shared" si="0"/>
        <v>734721.71424911486</v>
      </c>
      <c r="T4" s="112">
        <f t="shared" si="0"/>
        <v>1332959.357766734</v>
      </c>
      <c r="U4" s="112">
        <f t="shared" si="0"/>
        <v>1751093.8096455813</v>
      </c>
      <c r="V4" s="112">
        <f t="shared" si="0"/>
        <v>1002697.1457272741</v>
      </c>
      <c r="W4" s="112">
        <f t="shared" si="0"/>
        <v>834284.5767975304</v>
      </c>
      <c r="X4" s="112">
        <f t="shared" si="0"/>
        <v>1559336.0896232305</v>
      </c>
      <c r="Y4" s="112">
        <f t="shared" si="0"/>
        <v>6972587.0332109351</v>
      </c>
      <c r="Z4" s="112">
        <f t="shared" si="0"/>
        <v>171648.80981332014</v>
      </c>
      <c r="AA4" s="112">
        <f t="shared" si="0"/>
        <v>274222.96605683787</v>
      </c>
      <c r="AB4" s="112">
        <f t="shared" si="0"/>
        <v>161700.27492416778</v>
      </c>
      <c r="AC4" s="112">
        <f t="shared" si="0"/>
        <v>552518.78651885584</v>
      </c>
      <c r="AD4" s="113">
        <f t="shared" si="0"/>
        <v>5303915.8040496921</v>
      </c>
      <c r="AE4" s="112">
        <f t="shared" si="0"/>
        <v>125947.47292178834</v>
      </c>
      <c r="AF4" s="112">
        <f t="shared" si="0"/>
        <v>87291.724310966471</v>
      </c>
      <c r="AG4" s="112">
        <f t="shared" si="0"/>
        <v>261515.886908985</v>
      </c>
      <c r="AH4" s="114">
        <f t="shared" si="0"/>
        <v>5308.7829931799251</v>
      </c>
      <c r="AI4" s="112">
        <f t="shared" si="0"/>
        <v>3123570.2380266138</v>
      </c>
      <c r="AJ4" s="112">
        <f t="shared" si="0"/>
        <v>1844315.7677937518</v>
      </c>
      <c r="AK4" s="112">
        <f t="shared" si="0"/>
        <v>2385065.6637273626</v>
      </c>
      <c r="AL4" s="113">
        <f t="shared" si="0"/>
        <v>370862.71768708812</v>
      </c>
      <c r="AM4" s="112">
        <f t="shared" si="0"/>
        <v>3360357.2411856265</v>
      </c>
      <c r="AN4" s="114">
        <f t="shared" si="0"/>
        <v>2957975.0022859764</v>
      </c>
      <c r="AO4" s="112">
        <f t="shared" si="0"/>
        <v>2578129.4709674558</v>
      </c>
      <c r="AP4" s="112">
        <f t="shared" si="0"/>
        <v>24214.461592999094</v>
      </c>
      <c r="AQ4" s="112">
        <f t="shared" si="0"/>
        <v>31567.2023968996</v>
      </c>
      <c r="AR4" s="112">
        <f t="shared" si="0"/>
        <v>2030557.4785220318</v>
      </c>
      <c r="AS4" s="112">
        <f t="shared" si="0"/>
        <v>369323.89920606068</v>
      </c>
      <c r="AT4" s="113">
        <f t="shared" si="0"/>
        <v>209776.4193925554</v>
      </c>
      <c r="AU4" s="114">
        <f t="shared" si="0"/>
        <v>439682.05226453935</v>
      </c>
      <c r="AV4" s="112">
        <f t="shared" si="0"/>
        <v>267728.73376033676</v>
      </c>
      <c r="AW4" s="112">
        <f t="shared" si="0"/>
        <v>81814.450170805794</v>
      </c>
      <c r="AX4" s="112">
        <f t="shared" si="0"/>
        <v>130684.52833668068</v>
      </c>
      <c r="AY4" s="112">
        <f t="shared" si="0"/>
        <v>721637.69111527083</v>
      </c>
      <c r="AZ4" s="112">
        <f t="shared" si="0"/>
        <v>1145636.6548294588</v>
      </c>
      <c r="BA4" s="112">
        <f t="shared" si="0"/>
        <v>463229.78957763518</v>
      </c>
      <c r="BB4" s="142">
        <f t="shared" si="0"/>
        <v>894478.41397399351</v>
      </c>
      <c r="BC4" s="143">
        <f t="shared" si="0"/>
        <v>856688.22998054093</v>
      </c>
      <c r="BD4" s="144">
        <f t="shared" si="0"/>
        <v>448916.58508109208</v>
      </c>
      <c r="BE4" s="112">
        <f t="shared" si="0"/>
        <v>2930690.7781554507</v>
      </c>
      <c r="BF4" s="113">
        <f t="shared" si="0"/>
        <v>549616.64142719074</v>
      </c>
      <c r="BG4" s="112">
        <f t="shared" si="0"/>
        <v>802018.02976528287</v>
      </c>
      <c r="BH4" s="112">
        <f t="shared" si="0"/>
        <v>820703.07263051637</v>
      </c>
      <c r="BI4" s="112">
        <f t="shared" si="0"/>
        <v>148798.5032604576</v>
      </c>
      <c r="BJ4" s="112">
        <f t="shared" si="0"/>
        <v>885164.14887284709</v>
      </c>
      <c r="BK4" s="112">
        <f t="shared" si="0"/>
        <v>275608.31664220337</v>
      </c>
      <c r="BL4" s="114">
        <f t="shared" si="0"/>
        <v>11461.901732829325</v>
      </c>
      <c r="BM4" s="112">
        <f t="shared" si="0"/>
        <v>270740.71783008904</v>
      </c>
      <c r="BN4" s="112">
        <f t="shared" si="0"/>
        <v>165123.28936215217</v>
      </c>
      <c r="BO4" s="112">
        <f t="shared" si="0"/>
        <v>82024.414045162062</v>
      </c>
      <c r="BP4" s="112">
        <f t="shared" si="0"/>
        <v>105534.75978418629</v>
      </c>
      <c r="BQ4" s="112">
        <f t="shared" ref="BQ4:CR4" si="1">SUM(BQ5:BQ92)</f>
        <v>318477.02682551637</v>
      </c>
      <c r="BR4" s="112">
        <f t="shared" si="1"/>
        <v>1034045.7931118546</v>
      </c>
      <c r="BS4" s="115">
        <f t="shared" si="1"/>
        <v>1643428.2124557039</v>
      </c>
      <c r="BT4" s="115">
        <f t="shared" si="1"/>
        <v>615534.39760918578</v>
      </c>
      <c r="BU4" s="112">
        <f t="shared" si="1"/>
        <v>1019645.9565551461</v>
      </c>
      <c r="BV4" s="112">
        <f t="shared" si="1"/>
        <v>129015.00560739233</v>
      </c>
      <c r="BW4" s="112">
        <f t="shared" si="1"/>
        <v>123145.63418685766</v>
      </c>
      <c r="BX4" s="113">
        <f t="shared" si="1"/>
        <v>112464.97771958252</v>
      </c>
      <c r="BY4" s="112">
        <f t="shared" si="1"/>
        <v>40487.395721106514</v>
      </c>
      <c r="BZ4" s="112">
        <f t="shared" si="1"/>
        <v>877300.34003114747</v>
      </c>
      <c r="CA4" s="112">
        <f t="shared" si="1"/>
        <v>126288.73726637741</v>
      </c>
      <c r="CB4" s="113">
        <f t="shared" si="1"/>
        <v>168606.41984068067</v>
      </c>
      <c r="CC4" s="112">
        <f t="shared" si="1"/>
        <v>31260.135530817886</v>
      </c>
      <c r="CD4" s="112">
        <f t="shared" si="1"/>
        <v>199338.55229891872</v>
      </c>
      <c r="CE4" s="113">
        <f t="shared" si="1"/>
        <v>0</v>
      </c>
      <c r="CF4" s="114">
        <f t="shared" si="1"/>
        <v>0</v>
      </c>
      <c r="CG4" s="114">
        <f t="shared" si="1"/>
        <v>0</v>
      </c>
      <c r="CH4" s="8"/>
      <c r="CI4" s="9"/>
      <c r="CJ4" s="67">
        <f t="shared" si="1"/>
        <v>34491932</v>
      </c>
      <c r="CK4" s="112">
        <f t="shared" si="1"/>
        <v>18568936</v>
      </c>
      <c r="CL4" s="68">
        <f t="shared" si="1"/>
        <v>897720</v>
      </c>
      <c r="CM4" s="67">
        <f t="shared" si="1"/>
        <v>11550315</v>
      </c>
      <c r="CN4" s="145">
        <f t="shared" si="1"/>
        <v>278694</v>
      </c>
      <c r="CO4" s="68">
        <f t="shared" si="1"/>
        <v>13928</v>
      </c>
      <c r="CP4" s="146">
        <f t="shared" si="1"/>
        <v>68636643</v>
      </c>
      <c r="CQ4" s="147">
        <f t="shared" si="1"/>
        <v>134438168</v>
      </c>
      <c r="CR4" s="148">
        <f t="shared" si="1"/>
        <v>201228241</v>
      </c>
      <c r="CS4" s="10"/>
      <c r="CT4" s="10"/>
    </row>
    <row r="5" spans="1:99" x14ac:dyDescent="0.2">
      <c r="A5" s="22" t="s">
        <v>1</v>
      </c>
      <c r="B5" s="94" t="s">
        <v>193</v>
      </c>
      <c r="C5" s="171">
        <f>SUM(D5:CG5)</f>
        <v>930043.99999999965</v>
      </c>
      <c r="D5" s="26">
        <v>185942.49943189413</v>
      </c>
      <c r="E5" s="27">
        <v>6447.1329534899751</v>
      </c>
      <c r="F5" s="27">
        <v>184.86796185124896</v>
      </c>
      <c r="G5" s="61">
        <f>SUM('[1]SIOT(dom)'!F7:J7)</f>
        <v>857.09654920392893</v>
      </c>
      <c r="H5" s="27">
        <f>SUM('[1]SIOT(dom)'!K7:M7)</f>
        <v>496754.262403798</v>
      </c>
      <c r="I5" s="27">
        <v>410.07407649157864</v>
      </c>
      <c r="J5" s="27">
        <v>129.99087815839027</v>
      </c>
      <c r="K5" s="27">
        <v>502.96868152270156</v>
      </c>
      <c r="L5" s="27">
        <v>865.35198314189347</v>
      </c>
      <c r="M5" s="27">
        <v>283.5150653358682</v>
      </c>
      <c r="N5" s="27">
        <v>169.02026714738909</v>
      </c>
      <c r="O5" s="27">
        <v>790.31409196755931</v>
      </c>
      <c r="P5" s="27">
        <v>42377.500752420587</v>
      </c>
      <c r="Q5" s="27">
        <v>1933.8307587047234</v>
      </c>
      <c r="R5" s="27">
        <v>40829.651550473929</v>
      </c>
      <c r="S5" s="27">
        <v>441.80662164654871</v>
      </c>
      <c r="T5" s="27">
        <v>336.48835131181136</v>
      </c>
      <c r="U5" s="27">
        <v>2648.2308837121932</v>
      </c>
      <c r="V5" s="27">
        <v>568.97054692604172</v>
      </c>
      <c r="W5" s="27">
        <v>633.61428552939992</v>
      </c>
      <c r="X5" s="27">
        <v>1387.4116163555188</v>
      </c>
      <c r="Y5" s="27">
        <v>3373.437109671082</v>
      </c>
      <c r="Z5" s="27">
        <v>59.163691575628476</v>
      </c>
      <c r="AA5" s="27">
        <v>461.69131127935503</v>
      </c>
      <c r="AB5" s="27">
        <v>682.90097647967241</v>
      </c>
      <c r="AC5" s="28">
        <v>817.43569807787503</v>
      </c>
      <c r="AD5" s="26">
        <v>3775.9715546423222</v>
      </c>
      <c r="AE5" s="27">
        <v>100.4396589104943</v>
      </c>
      <c r="AF5" s="27">
        <v>125.33188381373921</v>
      </c>
      <c r="AG5" s="27">
        <v>624.17604102927999</v>
      </c>
      <c r="AH5" s="28">
        <v>10.076597015388954</v>
      </c>
      <c r="AI5" s="27">
        <v>1054.9570937099143</v>
      </c>
      <c r="AJ5" s="27">
        <v>402.61511517215837</v>
      </c>
      <c r="AK5" s="28">
        <v>2507.3900999595498</v>
      </c>
      <c r="AL5" s="27">
        <v>407.38060186283337</v>
      </c>
      <c r="AM5" s="27">
        <v>47729.782734351633</v>
      </c>
      <c r="AN5" s="28">
        <v>34584.400973059797</v>
      </c>
      <c r="AO5" s="27">
        <v>3995.8391686361979</v>
      </c>
      <c r="AP5" s="27">
        <v>115.07834299823583</v>
      </c>
      <c r="AQ5" s="27">
        <v>2.4244339231041745</v>
      </c>
      <c r="AR5" s="27">
        <v>1661.8402868804401</v>
      </c>
      <c r="AS5" s="28">
        <v>112.11815249109007</v>
      </c>
      <c r="AT5" s="27">
        <v>1384.0234050434181</v>
      </c>
      <c r="AU5" s="28">
        <v>6855.69005126292</v>
      </c>
      <c r="AV5" s="27">
        <v>265.23857243615942</v>
      </c>
      <c r="AW5" s="27">
        <v>255.91809647886279</v>
      </c>
      <c r="AX5" s="27">
        <v>1559.6844490972542</v>
      </c>
      <c r="AY5" s="27">
        <v>240.08533160014625</v>
      </c>
      <c r="AZ5" s="27">
        <v>809.30739160149278</v>
      </c>
      <c r="BA5" s="28">
        <v>248.24168322267886</v>
      </c>
      <c r="BB5" s="30">
        <v>464.62252501943931</v>
      </c>
      <c r="BC5" s="30">
        <v>21.724546567314245</v>
      </c>
      <c r="BD5" s="31">
        <v>188.06154954619174</v>
      </c>
      <c r="BE5" s="61">
        <v>5294.6557793738921</v>
      </c>
      <c r="BF5" s="27">
        <v>972.50018254980091</v>
      </c>
      <c r="BG5" s="27">
        <v>2019.2237210713088</v>
      </c>
      <c r="BH5" s="27">
        <v>758.84948975014686</v>
      </c>
      <c r="BI5" s="27">
        <v>539.830300041182</v>
      </c>
      <c r="BJ5" s="27">
        <v>1349.7381860667385</v>
      </c>
      <c r="BK5" s="27">
        <v>324.95084119247542</v>
      </c>
      <c r="BL5" s="28">
        <v>25.884228344096879</v>
      </c>
      <c r="BM5" s="27">
        <v>1414.9420273100864</v>
      </c>
      <c r="BN5" s="27">
        <v>573.3785942552106</v>
      </c>
      <c r="BO5" s="27">
        <v>104.55919607445921</v>
      </c>
      <c r="BP5" s="27">
        <v>17.987090556922855</v>
      </c>
      <c r="BQ5" s="27">
        <v>2215.4502409728439</v>
      </c>
      <c r="BR5" s="27">
        <v>5481.2575282781499</v>
      </c>
      <c r="BS5" s="69">
        <v>3590.3285717060376</v>
      </c>
      <c r="BT5" s="69">
        <v>1309.4450482939051</v>
      </c>
      <c r="BU5" s="27">
        <v>1190.0879429996733</v>
      </c>
      <c r="BV5" s="27">
        <v>1997.2925125040213</v>
      </c>
      <c r="BW5" s="28">
        <v>30.080757663640973</v>
      </c>
      <c r="BX5" s="27">
        <v>12.377978541004664</v>
      </c>
      <c r="BY5" s="27">
        <v>228.80242873010553</v>
      </c>
      <c r="BZ5" s="27">
        <v>66.36686325755349</v>
      </c>
      <c r="CA5" s="27">
        <v>167.6289362821951</v>
      </c>
      <c r="CB5" s="116">
        <v>478.39932459768568</v>
      </c>
      <c r="CC5" s="27">
        <v>119.63490875622573</v>
      </c>
      <c r="CD5" s="27">
        <v>368.69848233166192</v>
      </c>
      <c r="CE5" s="116">
        <v>0</v>
      </c>
      <c r="CF5" s="117">
        <v>0</v>
      </c>
      <c r="CG5" s="28">
        <v>0</v>
      </c>
      <c r="CH5" s="11"/>
      <c r="CI5" s="11"/>
      <c r="CJ5" s="26">
        <v>696188</v>
      </c>
      <c r="CK5" s="27">
        <v>3298</v>
      </c>
      <c r="CL5" s="28">
        <v>0</v>
      </c>
      <c r="CM5" s="27">
        <v>237758</v>
      </c>
      <c r="CN5" s="27">
        <v>-43463</v>
      </c>
      <c r="CO5" s="28">
        <v>0</v>
      </c>
      <c r="CP5" s="149">
        <v>856838</v>
      </c>
      <c r="CQ5" s="136">
        <f>SUM(CJ5:CP5)</f>
        <v>1750619</v>
      </c>
      <c r="CR5" s="150">
        <f>CQ5+C5</f>
        <v>2680662.9999999995</v>
      </c>
      <c r="CS5" s="12"/>
      <c r="CT5" s="12"/>
    </row>
    <row r="6" spans="1:99" x14ac:dyDescent="0.2">
      <c r="A6" s="23" t="s">
        <v>2</v>
      </c>
      <c r="B6" s="94" t="s">
        <v>194</v>
      </c>
      <c r="C6" s="172">
        <f t="shared" ref="C6:C69" si="2">SUM(D6:CG6)</f>
        <v>705155.99999999977</v>
      </c>
      <c r="D6" s="29">
        <v>9579.3570631628118</v>
      </c>
      <c r="E6" s="30">
        <v>259602.4869116387</v>
      </c>
      <c r="F6" s="30">
        <v>47.748767413584986</v>
      </c>
      <c r="G6" s="62">
        <f>SUM('[1]SIOT(dom)'!F8:J8)</f>
        <v>795.50887320094193</v>
      </c>
      <c r="H6" s="30">
        <f>SUM('[1]SIOT(dom)'!K8:M8)</f>
        <v>3215.8942314360461</v>
      </c>
      <c r="I6" s="30">
        <v>545.71129016983116</v>
      </c>
      <c r="J6" s="30">
        <v>24.646293204275459</v>
      </c>
      <c r="K6" s="30">
        <v>2539.8414795723234</v>
      </c>
      <c r="L6" s="30">
        <v>148367.17246317255</v>
      </c>
      <c r="M6" s="30">
        <v>129058.86141037953</v>
      </c>
      <c r="N6" s="30">
        <v>543.04020857162038</v>
      </c>
      <c r="O6" s="30">
        <v>48.868367587573523</v>
      </c>
      <c r="P6" s="30">
        <v>1488.7063300282875</v>
      </c>
      <c r="Q6" s="30">
        <v>92.116565101305937</v>
      </c>
      <c r="R6" s="30">
        <v>1271.9472836678212</v>
      </c>
      <c r="S6" s="30">
        <v>345.28462944510909</v>
      </c>
      <c r="T6" s="30">
        <v>395.42085803197517</v>
      </c>
      <c r="U6" s="30">
        <v>4544.5769211656007</v>
      </c>
      <c r="V6" s="30">
        <v>293.48504135509199</v>
      </c>
      <c r="W6" s="30">
        <v>206.03269210606695</v>
      </c>
      <c r="X6" s="30">
        <v>1171.8189859888905</v>
      </c>
      <c r="Y6" s="30">
        <v>906.7581422951323</v>
      </c>
      <c r="Z6" s="30">
        <v>993.23140401656201</v>
      </c>
      <c r="AA6" s="30">
        <v>10021.066108375839</v>
      </c>
      <c r="AB6" s="30">
        <v>787.27501040370203</v>
      </c>
      <c r="AC6" s="31">
        <v>783.93612014527241</v>
      </c>
      <c r="AD6" s="29">
        <v>10751.69456240525</v>
      </c>
      <c r="AE6" s="30">
        <v>66.527281915544876</v>
      </c>
      <c r="AF6" s="30">
        <v>56.960731068354022</v>
      </c>
      <c r="AG6" s="30">
        <v>255.8527511137433</v>
      </c>
      <c r="AH6" s="31">
        <v>2.1094820803779775</v>
      </c>
      <c r="AI6" s="30">
        <v>14413.095539311618</v>
      </c>
      <c r="AJ6" s="30">
        <v>1535.7820454542398</v>
      </c>
      <c r="AK6" s="31">
        <v>14517.675481407208</v>
      </c>
      <c r="AL6" s="30">
        <v>119.12165836587889</v>
      </c>
      <c r="AM6" s="30">
        <v>33503.880199737177</v>
      </c>
      <c r="AN6" s="31">
        <v>21343.040565794192</v>
      </c>
      <c r="AO6" s="30">
        <v>8212.2700636501922</v>
      </c>
      <c r="AP6" s="30">
        <v>0.60244305013848842</v>
      </c>
      <c r="AQ6" s="30">
        <v>0.59117950772156458</v>
      </c>
      <c r="AR6" s="30">
        <v>1537.0837258740873</v>
      </c>
      <c r="AS6" s="31">
        <v>192.85746559238331</v>
      </c>
      <c r="AT6" s="30">
        <v>548.25706289467053</v>
      </c>
      <c r="AU6" s="31">
        <v>798.14458640216696</v>
      </c>
      <c r="AV6" s="30">
        <v>116.58822980373738</v>
      </c>
      <c r="AW6" s="30">
        <v>10.18580093550397</v>
      </c>
      <c r="AX6" s="30">
        <v>0.42565327913478151</v>
      </c>
      <c r="AY6" s="30">
        <v>58.241370890564866</v>
      </c>
      <c r="AZ6" s="30">
        <v>552.57555709092162</v>
      </c>
      <c r="BA6" s="31">
        <v>61.838386974830073</v>
      </c>
      <c r="BB6" s="30">
        <v>26.757674560768052</v>
      </c>
      <c r="BC6" s="30">
        <v>10.715992654985724</v>
      </c>
      <c r="BD6" s="31">
        <v>28.676847424055659</v>
      </c>
      <c r="BE6" s="62">
        <v>6065.6595395094073</v>
      </c>
      <c r="BF6" s="30">
        <v>381.3761421653839</v>
      </c>
      <c r="BG6" s="30">
        <v>1281.7585962983412</v>
      </c>
      <c r="BH6" s="30">
        <v>1620.7214475727326</v>
      </c>
      <c r="BI6" s="30">
        <v>2837.6504574009423</v>
      </c>
      <c r="BJ6" s="30">
        <v>273.21165980027456</v>
      </c>
      <c r="BK6" s="30">
        <v>332.55260601722352</v>
      </c>
      <c r="BL6" s="31">
        <v>1.088256044524013</v>
      </c>
      <c r="BM6" s="30">
        <v>1093.37915375173</v>
      </c>
      <c r="BN6" s="30">
        <v>66.265949207031497</v>
      </c>
      <c r="BO6" s="30">
        <v>15.438719927324888</v>
      </c>
      <c r="BP6" s="30">
        <v>9.6968840975167154</v>
      </c>
      <c r="BQ6" s="30">
        <v>1839.7892502727143</v>
      </c>
      <c r="BR6" s="30">
        <v>387.58224308732287</v>
      </c>
      <c r="BS6" s="70">
        <v>279.30154797916072</v>
      </c>
      <c r="BT6" s="70">
        <v>432.67435013255124</v>
      </c>
      <c r="BU6" s="30">
        <v>215.32577341500118</v>
      </c>
      <c r="BV6" s="30">
        <v>41.02471397734503</v>
      </c>
      <c r="BW6" s="31">
        <v>381.38716557606847</v>
      </c>
      <c r="BX6" s="30">
        <v>275.52402380804131</v>
      </c>
      <c r="BY6" s="30">
        <v>24.424596377519894</v>
      </c>
      <c r="BZ6" s="30">
        <v>13.025884944123105</v>
      </c>
      <c r="CA6" s="30">
        <v>342.51575751625245</v>
      </c>
      <c r="CB6" s="118">
        <v>210.96971046375222</v>
      </c>
      <c r="CC6" s="30">
        <v>61.310842352856952</v>
      </c>
      <c r="CD6" s="30">
        <v>279.99893742878669</v>
      </c>
      <c r="CE6" s="118">
        <v>0</v>
      </c>
      <c r="CF6" s="119">
        <v>0</v>
      </c>
      <c r="CG6" s="31">
        <v>0</v>
      </c>
      <c r="CH6" s="11"/>
      <c r="CI6" s="11"/>
      <c r="CJ6" s="29">
        <v>63272</v>
      </c>
      <c r="CK6" s="30">
        <v>7632</v>
      </c>
      <c r="CL6" s="31">
        <v>0</v>
      </c>
      <c r="CM6" s="30">
        <v>2159</v>
      </c>
      <c r="CN6" s="30">
        <v>44257</v>
      </c>
      <c r="CO6" s="31">
        <v>0</v>
      </c>
      <c r="CP6" s="151">
        <v>120557</v>
      </c>
      <c r="CQ6" s="152">
        <f t="shared" ref="CQ6:CQ69" si="3">SUM(CJ6:CP6)</f>
        <v>237877</v>
      </c>
      <c r="CR6" s="153">
        <f t="shared" ref="CR6:CR69" si="4">CQ6+C6</f>
        <v>943032.99999999977</v>
      </c>
      <c r="CS6" s="12"/>
      <c r="CT6" s="12"/>
    </row>
    <row r="7" spans="1:99" x14ac:dyDescent="0.2">
      <c r="A7" s="23" t="s">
        <v>3</v>
      </c>
      <c r="B7" s="94" t="s">
        <v>195</v>
      </c>
      <c r="C7" s="172">
        <f t="shared" si="2"/>
        <v>4032.0000000000009</v>
      </c>
      <c r="D7" s="29">
        <v>19.454459848777979</v>
      </c>
      <c r="E7" s="30">
        <v>6.0948170946478211</v>
      </c>
      <c r="F7" s="30">
        <v>41.015196460955963</v>
      </c>
      <c r="G7" s="62">
        <f>SUM('[1]SIOT(dom)'!F9:J9)</f>
        <v>0.75579488482207824</v>
      </c>
      <c r="H7" s="30">
        <f>SUM('[1]SIOT(dom)'!K9:M9)</f>
        <v>1173.1753638578391</v>
      </c>
      <c r="I7" s="30">
        <v>64.14244073783189</v>
      </c>
      <c r="J7" s="30">
        <v>2.5345488421886833</v>
      </c>
      <c r="K7" s="30">
        <v>2.0393623794358078</v>
      </c>
      <c r="L7" s="30">
        <v>2.4174969674245634</v>
      </c>
      <c r="M7" s="30">
        <v>10.926071829448295</v>
      </c>
      <c r="N7" s="30">
        <v>6.4544874974011828</v>
      </c>
      <c r="O7" s="30">
        <v>6.9594471779489302</v>
      </c>
      <c r="P7" s="30">
        <v>5.1416556941639051</v>
      </c>
      <c r="Q7" s="30">
        <v>5.1454607929633012</v>
      </c>
      <c r="R7" s="30">
        <v>2.3936178733330546</v>
      </c>
      <c r="S7" s="30">
        <v>3.8798574095832961</v>
      </c>
      <c r="T7" s="30">
        <v>1.2410631404957893</v>
      </c>
      <c r="U7" s="30">
        <v>10.242192469608153</v>
      </c>
      <c r="V7" s="30">
        <v>11.708707667063544</v>
      </c>
      <c r="W7" s="30">
        <v>2.5367840008434599</v>
      </c>
      <c r="X7" s="30">
        <v>3.5678709121536096</v>
      </c>
      <c r="Y7" s="30">
        <v>1.2121787089943745</v>
      </c>
      <c r="Z7" s="30">
        <v>4.996663007681057E-2</v>
      </c>
      <c r="AA7" s="30">
        <v>11.001333343392204</v>
      </c>
      <c r="AB7" s="30">
        <v>6.6105414349354881</v>
      </c>
      <c r="AC7" s="31">
        <v>7.8338692757377224</v>
      </c>
      <c r="AD7" s="29">
        <v>32.945540229984381</v>
      </c>
      <c r="AE7" s="30">
        <v>4.2725468536913978</v>
      </c>
      <c r="AF7" s="30">
        <v>0.41304338532390705</v>
      </c>
      <c r="AG7" s="30">
        <v>29.576436073461039</v>
      </c>
      <c r="AH7" s="31">
        <v>7.9078991607597959E-2</v>
      </c>
      <c r="AI7" s="30">
        <v>8.2960332406458388</v>
      </c>
      <c r="AJ7" s="30">
        <v>4.9626217532122983</v>
      </c>
      <c r="AK7" s="31">
        <v>31.728911925842851</v>
      </c>
      <c r="AL7" s="30">
        <v>5.136050674823867</v>
      </c>
      <c r="AM7" s="30">
        <v>248.56165243498586</v>
      </c>
      <c r="AN7" s="31">
        <v>674.78213235803821</v>
      </c>
      <c r="AO7" s="30">
        <v>24.038936964100152</v>
      </c>
      <c r="AP7" s="30">
        <v>8.8115237503061813E-2</v>
      </c>
      <c r="AQ7" s="30">
        <v>1.6494730467059324</v>
      </c>
      <c r="AR7" s="30">
        <v>3.6660215207613938</v>
      </c>
      <c r="AS7" s="31">
        <v>4.287494431430118</v>
      </c>
      <c r="AT7" s="30">
        <v>58.614997795587009</v>
      </c>
      <c r="AU7" s="31">
        <v>140.23788267783198</v>
      </c>
      <c r="AV7" s="30">
        <v>8.785079661116832</v>
      </c>
      <c r="AW7" s="30">
        <v>4.0701752522583252</v>
      </c>
      <c r="AX7" s="30">
        <v>1.6967686738117993</v>
      </c>
      <c r="AY7" s="30">
        <v>14.597268471820989</v>
      </c>
      <c r="AZ7" s="30">
        <v>7.5199158717361581</v>
      </c>
      <c r="BA7" s="31">
        <v>15.165132176061773</v>
      </c>
      <c r="BB7" s="30">
        <v>2.7255872225086781</v>
      </c>
      <c r="BC7" s="30">
        <v>1.7425045261794045</v>
      </c>
      <c r="BD7" s="31">
        <v>2.4265974099539527</v>
      </c>
      <c r="BE7" s="62">
        <v>62.203498710161959</v>
      </c>
      <c r="BF7" s="30">
        <v>30.257289339069999</v>
      </c>
      <c r="BG7" s="30">
        <v>46.426379313583183</v>
      </c>
      <c r="BH7" s="30">
        <v>15.463796188970193</v>
      </c>
      <c r="BI7" s="30">
        <v>5.0064605345790394</v>
      </c>
      <c r="BJ7" s="30">
        <v>24.465987547978681</v>
      </c>
      <c r="BK7" s="30">
        <v>11.436866323838267</v>
      </c>
      <c r="BL7" s="31">
        <v>1.5854033646254651</v>
      </c>
      <c r="BM7" s="30">
        <v>8.0581449423157547</v>
      </c>
      <c r="BN7" s="30">
        <v>1.8586110428047322</v>
      </c>
      <c r="BO7" s="30">
        <v>0.46296029317145182</v>
      </c>
      <c r="BP7" s="30">
        <v>1.0320228980596071</v>
      </c>
      <c r="BQ7" s="30">
        <v>3.0117155460908323</v>
      </c>
      <c r="BR7" s="30">
        <v>30.847481867342392</v>
      </c>
      <c r="BS7" s="70">
        <v>94.539707771354728</v>
      </c>
      <c r="BT7" s="70">
        <v>55.977052336446633</v>
      </c>
      <c r="BU7" s="30">
        <v>16.765569742737128</v>
      </c>
      <c r="BV7" s="30">
        <v>65.906431783089431</v>
      </c>
      <c r="BW7" s="31">
        <v>8.2121652222045611</v>
      </c>
      <c r="BX7" s="30">
        <v>8.2407863665561027</v>
      </c>
      <c r="BY7" s="30">
        <v>11.824959537703295</v>
      </c>
      <c r="BZ7" s="30">
        <v>1.2383207573934334</v>
      </c>
      <c r="CA7" s="30">
        <v>16.557098929035394</v>
      </c>
      <c r="CB7" s="118">
        <v>762.15314598593727</v>
      </c>
      <c r="CC7" s="30">
        <v>2.8894805961029975</v>
      </c>
      <c r="CD7" s="30">
        <v>4.9780772657956165</v>
      </c>
      <c r="CE7" s="118">
        <v>0</v>
      </c>
      <c r="CF7" s="119">
        <v>0</v>
      </c>
      <c r="CG7" s="31">
        <v>0</v>
      </c>
      <c r="CH7" s="11"/>
      <c r="CI7" s="11"/>
      <c r="CJ7" s="29">
        <v>4977</v>
      </c>
      <c r="CK7" s="30">
        <v>0</v>
      </c>
      <c r="CL7" s="31">
        <v>0</v>
      </c>
      <c r="CM7" s="30">
        <v>0</v>
      </c>
      <c r="CN7" s="30">
        <v>2215</v>
      </c>
      <c r="CO7" s="31">
        <v>0</v>
      </c>
      <c r="CP7" s="151">
        <v>2269</v>
      </c>
      <c r="CQ7" s="152">
        <f t="shared" si="3"/>
        <v>9461</v>
      </c>
      <c r="CR7" s="153">
        <f t="shared" si="4"/>
        <v>13493</v>
      </c>
      <c r="CS7" s="12"/>
      <c r="CT7" s="12"/>
    </row>
    <row r="8" spans="1:99" x14ac:dyDescent="0.2">
      <c r="A8" s="22" t="s">
        <v>4</v>
      </c>
      <c r="B8" s="95" t="s">
        <v>196</v>
      </c>
      <c r="C8" s="173">
        <f t="shared" si="2"/>
        <v>49903.000000000036</v>
      </c>
      <c r="D8" s="32">
        <v>24.374824907282363</v>
      </c>
      <c r="E8" s="33">
        <v>7.6046561173815075</v>
      </c>
      <c r="F8" s="33">
        <v>0.51018479601818045</v>
      </c>
      <c r="G8" s="63">
        <f>SUM('[1]SIOT(dom)'!F10:J10)</f>
        <v>150.60280147814464</v>
      </c>
      <c r="H8" s="33">
        <f>SUM('[1]SIOT(dom)'!K10:M10)</f>
        <v>633.27161264399388</v>
      </c>
      <c r="I8" s="33">
        <v>1.3662120649445273</v>
      </c>
      <c r="J8" s="33">
        <v>2.523488037544841</v>
      </c>
      <c r="K8" s="33">
        <v>3.8537853562163618E-2</v>
      </c>
      <c r="L8" s="33">
        <v>3.3264997704172266</v>
      </c>
      <c r="M8" s="33">
        <v>2.9178171605249563</v>
      </c>
      <c r="N8" s="33">
        <v>7.9653028275105578E-2</v>
      </c>
      <c r="O8" s="33">
        <v>155.54383633053419</v>
      </c>
      <c r="P8" s="33">
        <v>262.09085564624951</v>
      </c>
      <c r="Q8" s="33">
        <v>0.39477954343012228</v>
      </c>
      <c r="R8" s="33">
        <v>33.825046737971888</v>
      </c>
      <c r="S8" s="33">
        <v>2325.7193746285898</v>
      </c>
      <c r="T8" s="33">
        <v>28979.513703551245</v>
      </c>
      <c r="U8" s="33">
        <v>2430.5504044292607</v>
      </c>
      <c r="V8" s="33">
        <v>0.63942280171690846</v>
      </c>
      <c r="W8" s="33">
        <v>34.258734043021335</v>
      </c>
      <c r="X8" s="33">
        <v>827.15644324999187</v>
      </c>
      <c r="Y8" s="33">
        <v>607.79180197974313</v>
      </c>
      <c r="Z8" s="33">
        <v>20.886412743072864</v>
      </c>
      <c r="AA8" s="33">
        <v>0.2728879101378941</v>
      </c>
      <c r="AB8" s="33">
        <v>3.3426058846294686</v>
      </c>
      <c r="AC8" s="34">
        <v>68.360437088636218</v>
      </c>
      <c r="AD8" s="32">
        <v>12100.427868611521</v>
      </c>
      <c r="AE8" s="33">
        <v>36.870647026087404</v>
      </c>
      <c r="AF8" s="33">
        <v>6.1147162235612473</v>
      </c>
      <c r="AG8" s="33">
        <v>59.577449461698265</v>
      </c>
      <c r="AH8" s="34">
        <v>4.1757940405219313E-4</v>
      </c>
      <c r="AI8" s="33">
        <v>52.266202637874237</v>
      </c>
      <c r="AJ8" s="33">
        <v>57.108891130592255</v>
      </c>
      <c r="AK8" s="34">
        <v>56.312035176355501</v>
      </c>
      <c r="AL8" s="33">
        <v>1.8717662779242767</v>
      </c>
      <c r="AM8" s="33">
        <v>392.36731221947622</v>
      </c>
      <c r="AN8" s="34">
        <v>139.11743779675595</v>
      </c>
      <c r="AO8" s="33">
        <v>51.420729938778322</v>
      </c>
      <c r="AP8" s="33">
        <v>2.7964511196254442E-3</v>
      </c>
      <c r="AQ8" s="33">
        <v>6.1120202990980047E-5</v>
      </c>
      <c r="AR8" s="33">
        <v>2.8016557117153393</v>
      </c>
      <c r="AS8" s="34">
        <v>1.1022760244284134E-2</v>
      </c>
      <c r="AT8" s="33">
        <v>0.97371417429829543</v>
      </c>
      <c r="AU8" s="34">
        <v>4.298683831646497</v>
      </c>
      <c r="AV8" s="33">
        <v>24.610456533937803</v>
      </c>
      <c r="AW8" s="33">
        <v>0.32322053112069887</v>
      </c>
      <c r="AX8" s="33">
        <v>2.730818919538833E-3</v>
      </c>
      <c r="AY8" s="33">
        <v>0.56028911462873354</v>
      </c>
      <c r="AZ8" s="33">
        <v>33.843778988075151</v>
      </c>
      <c r="BA8" s="34">
        <v>0.56770814571609152</v>
      </c>
      <c r="BB8" s="33">
        <v>6.0969647520327824E-2</v>
      </c>
      <c r="BC8" s="33">
        <v>8.572473455612975E-3</v>
      </c>
      <c r="BD8" s="34">
        <v>0.13404751669425907</v>
      </c>
      <c r="BE8" s="63">
        <v>65.507099326600283</v>
      </c>
      <c r="BF8" s="33">
        <v>26.815633498875382</v>
      </c>
      <c r="BG8" s="33">
        <v>116.53723676586866</v>
      </c>
      <c r="BH8" s="33">
        <v>11.429859141081547</v>
      </c>
      <c r="BI8" s="33">
        <v>9.1287373715013871</v>
      </c>
      <c r="BJ8" s="33">
        <v>3.7158998725757715</v>
      </c>
      <c r="BK8" s="33">
        <v>12.31398342518999</v>
      </c>
      <c r="BL8" s="34">
        <v>2.744931946458399E-3</v>
      </c>
      <c r="BM8" s="33">
        <v>20.473767015476401</v>
      </c>
      <c r="BN8" s="33">
        <v>0.60082089932621952</v>
      </c>
      <c r="BO8" s="33">
        <v>1.4684331884554146E-3</v>
      </c>
      <c r="BP8" s="33">
        <v>0.33424266996806706</v>
      </c>
      <c r="BQ8" s="33">
        <v>1.3289531267477201</v>
      </c>
      <c r="BR8" s="33">
        <v>20.813716005410782</v>
      </c>
      <c r="BS8" s="71">
        <v>3.2561871526596815</v>
      </c>
      <c r="BT8" s="71">
        <v>3.697916497439186</v>
      </c>
      <c r="BU8" s="33">
        <v>1.7258306650507897</v>
      </c>
      <c r="BV8" s="33">
        <v>3.543260130599629</v>
      </c>
      <c r="BW8" s="34">
        <v>2.4555066352014578E-2</v>
      </c>
      <c r="BX8" s="33">
        <v>0.93716723706734661</v>
      </c>
      <c r="BY8" s="33">
        <v>0.34805230164273215</v>
      </c>
      <c r="BZ8" s="33">
        <v>2.1757532513944095E-2</v>
      </c>
      <c r="CA8" s="33">
        <v>0.74682026483338348</v>
      </c>
      <c r="CB8" s="120">
        <v>0.80160944363858022</v>
      </c>
      <c r="CC8" s="33">
        <v>6.6577759443183615E-2</v>
      </c>
      <c r="CD8" s="33">
        <v>0.20788713936555486</v>
      </c>
      <c r="CE8" s="120">
        <v>0</v>
      </c>
      <c r="CF8" s="121">
        <v>0</v>
      </c>
      <c r="CG8" s="34">
        <v>0</v>
      </c>
      <c r="CH8" s="11"/>
      <c r="CI8" s="11"/>
      <c r="CJ8" s="32">
        <v>20553</v>
      </c>
      <c r="CK8" s="33">
        <v>0</v>
      </c>
      <c r="CL8" s="34">
        <v>0</v>
      </c>
      <c r="CM8" s="33">
        <v>0</v>
      </c>
      <c r="CN8" s="33">
        <v>-10380</v>
      </c>
      <c r="CO8" s="34">
        <v>0</v>
      </c>
      <c r="CP8" s="154">
        <v>6213</v>
      </c>
      <c r="CQ8" s="155">
        <f t="shared" si="3"/>
        <v>16386</v>
      </c>
      <c r="CR8" s="156">
        <f t="shared" si="4"/>
        <v>66289.000000000029</v>
      </c>
      <c r="CS8" s="12"/>
      <c r="CT8" s="12"/>
    </row>
    <row r="9" spans="1:99" x14ac:dyDescent="0.2">
      <c r="A9" s="23" t="s">
        <v>5</v>
      </c>
      <c r="B9" s="94" t="s">
        <v>197</v>
      </c>
      <c r="C9" s="172">
        <f t="shared" si="2"/>
        <v>1148.0000000000002</v>
      </c>
      <c r="D9" s="29">
        <v>2.9502675680488527E-3</v>
      </c>
      <c r="E9" s="30">
        <v>2.974435601098813E-2</v>
      </c>
      <c r="F9" s="30">
        <v>0</v>
      </c>
      <c r="G9" s="62">
        <f>SUM('[1]SIOT(dom)'!F11:J11)</f>
        <v>0.26232000775746561</v>
      </c>
      <c r="H9" s="30">
        <f>SUM('[1]SIOT(dom)'!K11:M11)</f>
        <v>4.6143627565033274E-5</v>
      </c>
      <c r="I9" s="30">
        <v>0</v>
      </c>
      <c r="J9" s="30">
        <v>0</v>
      </c>
      <c r="K9" s="30">
        <v>0</v>
      </c>
      <c r="L9" s="30">
        <v>2.8618345146334701E-2</v>
      </c>
      <c r="M9" s="30">
        <v>2.112208304033213E-5</v>
      </c>
      <c r="N9" s="30">
        <v>8.1872443415564313E-4</v>
      </c>
      <c r="O9" s="30">
        <v>465.86393889877564</v>
      </c>
      <c r="P9" s="30">
        <v>119.83995268738697</v>
      </c>
      <c r="Q9" s="30">
        <v>0</v>
      </c>
      <c r="R9" s="30">
        <v>1.1747127721661639E-4</v>
      </c>
      <c r="S9" s="30">
        <v>1.8613429485388069E-3</v>
      </c>
      <c r="T9" s="30">
        <v>3.0058348942011109E-5</v>
      </c>
      <c r="U9" s="30">
        <v>3.3913152234855241E-2</v>
      </c>
      <c r="V9" s="30">
        <v>1.5014970355508717E-2</v>
      </c>
      <c r="W9" s="30">
        <v>1.5305386326148359E-4</v>
      </c>
      <c r="X9" s="30">
        <v>0.16235870695672269</v>
      </c>
      <c r="Y9" s="30">
        <v>1.4025207536693668E-2</v>
      </c>
      <c r="Z9" s="30">
        <v>3.0870736751254654E-6</v>
      </c>
      <c r="AA9" s="30">
        <v>6.0929085693265762E-5</v>
      </c>
      <c r="AB9" s="30">
        <v>0</v>
      </c>
      <c r="AC9" s="31">
        <v>2.1488788042521225</v>
      </c>
      <c r="AD9" s="29">
        <v>524.01947128353413</v>
      </c>
      <c r="AE9" s="30">
        <v>0.62989622232629383</v>
      </c>
      <c r="AF9" s="30">
        <v>0.19155763599157821</v>
      </c>
      <c r="AG9" s="30">
        <v>0.1386704085531037</v>
      </c>
      <c r="AH9" s="31">
        <v>0</v>
      </c>
      <c r="AI9" s="30">
        <v>2.47669583960122</v>
      </c>
      <c r="AJ9" s="30">
        <v>1.2510307064122267E-2</v>
      </c>
      <c r="AK9" s="31">
        <v>0.59673603724532065</v>
      </c>
      <c r="AL9" s="30">
        <v>6.1349804826526686E-3</v>
      </c>
      <c r="AM9" s="30">
        <v>3.9548305171186371</v>
      </c>
      <c r="AN9" s="31">
        <v>12.625018252819645</v>
      </c>
      <c r="AO9" s="30">
        <v>1.0924014618330209</v>
      </c>
      <c r="AP9" s="30">
        <v>0</v>
      </c>
      <c r="AQ9" s="30">
        <v>0</v>
      </c>
      <c r="AR9" s="30">
        <v>0.41422615238260807</v>
      </c>
      <c r="AS9" s="31">
        <v>2.5645458362200182E-3</v>
      </c>
      <c r="AT9" s="30">
        <v>1.1864214968797407E-3</v>
      </c>
      <c r="AU9" s="31">
        <v>1.9110817206053704E-2</v>
      </c>
      <c r="AV9" s="30">
        <v>0.32680099612359037</v>
      </c>
      <c r="AW9" s="30">
        <v>0</v>
      </c>
      <c r="AX9" s="30">
        <v>0</v>
      </c>
      <c r="AY9" s="30">
        <v>2.3375701632348676E-2</v>
      </c>
      <c r="AZ9" s="30">
        <v>0.27682169123837413</v>
      </c>
      <c r="BA9" s="31">
        <v>0.78618587662214379</v>
      </c>
      <c r="BB9" s="30">
        <v>0</v>
      </c>
      <c r="BC9" s="30">
        <v>8.596383240278547E-4</v>
      </c>
      <c r="BD9" s="31">
        <v>3.3932428781435053E-3</v>
      </c>
      <c r="BE9" s="62">
        <v>5.2189303741682682</v>
      </c>
      <c r="BF9" s="30">
        <v>1.1848838714248204</v>
      </c>
      <c r="BG9" s="30">
        <v>1.1229751648544954</v>
      </c>
      <c r="BH9" s="30">
        <v>0.94763299740478879</v>
      </c>
      <c r="BI9" s="30">
        <v>0.10875455782019505</v>
      </c>
      <c r="BJ9" s="30">
        <v>0.11932131807323232</v>
      </c>
      <c r="BK9" s="30">
        <v>2.0806424816487579</v>
      </c>
      <c r="BL9" s="31">
        <v>0</v>
      </c>
      <c r="BM9" s="30">
        <v>0.15300322314670486</v>
      </c>
      <c r="BN9" s="30">
        <v>3.9823250409118502E-4</v>
      </c>
      <c r="BO9" s="30">
        <v>0</v>
      </c>
      <c r="BP9" s="30">
        <v>1.4577743236573841E-2</v>
      </c>
      <c r="BQ9" s="30">
        <v>0.13187539418144087</v>
      </c>
      <c r="BR9" s="30">
        <v>0.85409303708280515</v>
      </c>
      <c r="BS9" s="70">
        <v>2.5840634483048745E-2</v>
      </c>
      <c r="BT9" s="70">
        <v>7.4703155307397984E-4</v>
      </c>
      <c r="BU9" s="30">
        <v>0</v>
      </c>
      <c r="BV9" s="30">
        <v>0</v>
      </c>
      <c r="BW9" s="31">
        <v>0</v>
      </c>
      <c r="BX9" s="30">
        <v>2.5996409895793392E-6</v>
      </c>
      <c r="BY9" s="30">
        <v>1.7872531803357956E-6</v>
      </c>
      <c r="BZ9" s="30">
        <v>0</v>
      </c>
      <c r="CA9" s="30">
        <v>2.9615836259565802E-2</v>
      </c>
      <c r="CB9" s="118">
        <v>2.8643986710460883E-3</v>
      </c>
      <c r="CC9" s="30">
        <v>0</v>
      </c>
      <c r="CD9" s="30">
        <v>5.6394955945027127E-4</v>
      </c>
      <c r="CE9" s="118">
        <v>0</v>
      </c>
      <c r="CF9" s="119">
        <v>0</v>
      </c>
      <c r="CG9" s="31">
        <v>0</v>
      </c>
      <c r="CH9" s="11"/>
      <c r="CI9" s="11"/>
      <c r="CJ9" s="29">
        <v>0</v>
      </c>
      <c r="CK9" s="30">
        <v>0</v>
      </c>
      <c r="CL9" s="31">
        <v>0</v>
      </c>
      <c r="CM9" s="30">
        <v>0</v>
      </c>
      <c r="CN9" s="30">
        <v>1</v>
      </c>
      <c r="CO9" s="31">
        <v>0</v>
      </c>
      <c r="CP9" s="151">
        <v>5031</v>
      </c>
      <c r="CQ9" s="152">
        <f t="shared" si="3"/>
        <v>5032</v>
      </c>
      <c r="CR9" s="153">
        <f t="shared" si="4"/>
        <v>6180</v>
      </c>
      <c r="CS9" s="12"/>
      <c r="CT9" s="12"/>
    </row>
    <row r="10" spans="1:99" x14ac:dyDescent="0.2">
      <c r="A10" s="23" t="s">
        <v>6</v>
      </c>
      <c r="B10" s="94" t="s">
        <v>198</v>
      </c>
      <c r="C10" s="172">
        <f t="shared" si="2"/>
        <v>20889.999999999989</v>
      </c>
      <c r="D10" s="29">
        <v>1.4253475121049657</v>
      </c>
      <c r="E10" s="30">
        <v>8.877368811816036E-2</v>
      </c>
      <c r="F10" s="30">
        <v>4.0436130964050833E-4</v>
      </c>
      <c r="G10" s="62">
        <f>SUM('[1]SIOT(dom)'!F12:J12)</f>
        <v>20.480653982655522</v>
      </c>
      <c r="H10" s="30">
        <f>SUM('[1]SIOT(dom)'!K12:M12)</f>
        <v>0.66124508012462979</v>
      </c>
      <c r="I10" s="30">
        <v>0.15658043250138323</v>
      </c>
      <c r="J10" s="30">
        <v>1.1745415010604738E-2</v>
      </c>
      <c r="K10" s="30">
        <v>0</v>
      </c>
      <c r="L10" s="30">
        <v>11.444723552860019</v>
      </c>
      <c r="M10" s="30">
        <v>1.0070664885122249</v>
      </c>
      <c r="N10" s="30">
        <v>2.9479090064400464E-2</v>
      </c>
      <c r="O10" s="30">
        <v>72.745833158211525</v>
      </c>
      <c r="P10" s="30">
        <v>68.958149507541691</v>
      </c>
      <c r="Q10" s="30">
        <v>3.1676083198174915E-2</v>
      </c>
      <c r="R10" s="30">
        <v>41.535716357356755</v>
      </c>
      <c r="S10" s="30">
        <v>830.17805463243167</v>
      </c>
      <c r="T10" s="30">
        <v>13830.916132293682</v>
      </c>
      <c r="U10" s="30">
        <v>1276.2581371384088</v>
      </c>
      <c r="V10" s="30">
        <v>0.30103467042371379</v>
      </c>
      <c r="W10" s="30">
        <v>13.178362771258692</v>
      </c>
      <c r="X10" s="30">
        <v>432.2177483460286</v>
      </c>
      <c r="Y10" s="30">
        <v>297.10732424489174</v>
      </c>
      <c r="Z10" s="30">
        <v>3105.3675679880789</v>
      </c>
      <c r="AA10" s="30">
        <v>2.8534188262558131</v>
      </c>
      <c r="AB10" s="30">
        <v>4.9096075640891543</v>
      </c>
      <c r="AC10" s="31">
        <v>266.18233089502604</v>
      </c>
      <c r="AD10" s="29">
        <v>191.11176809916998</v>
      </c>
      <c r="AE10" s="30">
        <v>9.7099202719369178</v>
      </c>
      <c r="AF10" s="30">
        <v>3.853413281675306E-2</v>
      </c>
      <c r="AG10" s="30">
        <v>26.23072430369989</v>
      </c>
      <c r="AH10" s="31">
        <v>7.463418111822055E-5</v>
      </c>
      <c r="AI10" s="30">
        <v>8.793988737081877</v>
      </c>
      <c r="AJ10" s="30">
        <v>20.663743122329276</v>
      </c>
      <c r="AK10" s="31">
        <v>27.174132613057118</v>
      </c>
      <c r="AL10" s="30">
        <v>0.67561568394059623</v>
      </c>
      <c r="AM10" s="30">
        <v>162.6140737907246</v>
      </c>
      <c r="AN10" s="31">
        <v>39.253387878403416</v>
      </c>
      <c r="AO10" s="30">
        <v>18.682625303863095</v>
      </c>
      <c r="AP10" s="30">
        <v>0</v>
      </c>
      <c r="AQ10" s="30">
        <v>4.4557720070579425E-6</v>
      </c>
      <c r="AR10" s="30">
        <v>0.57818722083289664</v>
      </c>
      <c r="AS10" s="31">
        <v>1.1980049652367984E-2</v>
      </c>
      <c r="AT10" s="30">
        <v>0.11024200990182777</v>
      </c>
      <c r="AU10" s="31">
        <v>0.49775197621950595</v>
      </c>
      <c r="AV10" s="30">
        <v>9.3691476846850996</v>
      </c>
      <c r="AW10" s="30">
        <v>9.1318885485258856E-3</v>
      </c>
      <c r="AX10" s="30">
        <v>0</v>
      </c>
      <c r="AY10" s="30">
        <v>4.432490598321065E-2</v>
      </c>
      <c r="AZ10" s="30">
        <v>13.336651586017263</v>
      </c>
      <c r="BA10" s="31">
        <v>7.9822116971767679E-2</v>
      </c>
      <c r="BB10" s="30">
        <v>0.16317395442128532</v>
      </c>
      <c r="BC10" s="30">
        <v>5.6800921144234764E-4</v>
      </c>
      <c r="BD10" s="31">
        <v>9.0477557630647947E-3</v>
      </c>
      <c r="BE10" s="62">
        <v>11.473509173375344</v>
      </c>
      <c r="BF10" s="30">
        <v>0.54123878503890965</v>
      </c>
      <c r="BG10" s="30">
        <v>42.817907894699587</v>
      </c>
      <c r="BH10" s="30">
        <v>6.8931773889388612</v>
      </c>
      <c r="BI10" s="30">
        <v>11.017088657387959</v>
      </c>
      <c r="BJ10" s="30">
        <v>0.46049974262219134</v>
      </c>
      <c r="BK10" s="30">
        <v>0.76268040470308873</v>
      </c>
      <c r="BL10" s="31">
        <v>0</v>
      </c>
      <c r="BM10" s="30">
        <v>6.6691193683391514</v>
      </c>
      <c r="BN10" s="30">
        <v>0.15261422006986086</v>
      </c>
      <c r="BO10" s="30">
        <v>2.8962518045876628E-5</v>
      </c>
      <c r="BP10" s="30">
        <v>7.6328547420167004E-3</v>
      </c>
      <c r="BQ10" s="30">
        <v>0.68820591316560709</v>
      </c>
      <c r="BR10" s="30">
        <v>0.76740388973204188</v>
      </c>
      <c r="BS10" s="70">
        <v>2.8521733729869813E-4</v>
      </c>
      <c r="BT10" s="70">
        <v>1.1166563860408195E-2</v>
      </c>
      <c r="BU10" s="30">
        <v>0.11773259862174959</v>
      </c>
      <c r="BV10" s="30">
        <v>0</v>
      </c>
      <c r="BW10" s="31">
        <v>5.0461617979931199E-4</v>
      </c>
      <c r="BX10" s="30">
        <v>7.4686810194534593E-3</v>
      </c>
      <c r="BY10" s="30">
        <v>0.16567680102556015</v>
      </c>
      <c r="BZ10" s="30">
        <v>1.4815441923467661E-3</v>
      </c>
      <c r="CA10" s="30">
        <v>6.9581229742318434E-3</v>
      </c>
      <c r="CB10" s="118">
        <v>0.15112835033964492</v>
      </c>
      <c r="CC10" s="30">
        <v>4.5718631270988706E-2</v>
      </c>
      <c r="CD10" s="30">
        <v>3.5035352517888182E-2</v>
      </c>
      <c r="CE10" s="118">
        <v>0</v>
      </c>
      <c r="CF10" s="119">
        <v>0</v>
      </c>
      <c r="CG10" s="31">
        <v>0</v>
      </c>
      <c r="CH10" s="11"/>
      <c r="CI10" s="11"/>
      <c r="CJ10" s="29">
        <v>0</v>
      </c>
      <c r="CK10" s="30">
        <v>0</v>
      </c>
      <c r="CL10" s="31">
        <v>0</v>
      </c>
      <c r="CM10" s="30">
        <v>0</v>
      </c>
      <c r="CN10" s="30">
        <v>6296</v>
      </c>
      <c r="CO10" s="31">
        <v>0</v>
      </c>
      <c r="CP10" s="151">
        <v>14491</v>
      </c>
      <c r="CQ10" s="152">
        <f t="shared" si="3"/>
        <v>20787</v>
      </c>
      <c r="CR10" s="153">
        <f t="shared" si="4"/>
        <v>41676.999999999985</v>
      </c>
      <c r="CS10" s="12"/>
      <c r="CT10" s="12"/>
    </row>
    <row r="11" spans="1:99" x14ac:dyDescent="0.2">
      <c r="A11" s="23" t="s">
        <v>7</v>
      </c>
      <c r="B11" s="94" t="s">
        <v>199</v>
      </c>
      <c r="C11" s="172">
        <f t="shared" si="2"/>
        <v>203443</v>
      </c>
      <c r="D11" s="29">
        <v>7275.8190516742025</v>
      </c>
      <c r="E11" s="30">
        <v>545.22544680753822</v>
      </c>
      <c r="F11" s="30">
        <v>2.0430375163090506</v>
      </c>
      <c r="G11" s="62">
        <f>SUM('[1]SIOT(dom)'!F13:J13)</f>
        <v>8616.2930074020915</v>
      </c>
      <c r="H11" s="30">
        <f>SUM('[1]SIOT(dom)'!K13:M13)</f>
        <v>2788.66948971893</v>
      </c>
      <c r="I11" s="30">
        <v>994.8347399550812</v>
      </c>
      <c r="J11" s="30">
        <v>59.370015873189189</v>
      </c>
      <c r="K11" s="30">
        <v>778.07139932300561</v>
      </c>
      <c r="L11" s="30">
        <v>205.6770819878553</v>
      </c>
      <c r="M11" s="30">
        <v>101.95342420193897</v>
      </c>
      <c r="N11" s="30">
        <v>27.407305375193484</v>
      </c>
      <c r="O11" s="30">
        <v>352.57563029882681</v>
      </c>
      <c r="P11" s="30">
        <v>7245.3636022961618</v>
      </c>
      <c r="Q11" s="30">
        <v>44.659989005693241</v>
      </c>
      <c r="R11" s="30">
        <v>4468.2382019796914</v>
      </c>
      <c r="S11" s="30">
        <v>61903.695955576426</v>
      </c>
      <c r="T11" s="30">
        <v>5973.6938913373624</v>
      </c>
      <c r="U11" s="30">
        <v>1327.8105985534992</v>
      </c>
      <c r="V11" s="30">
        <v>75.852160435432481</v>
      </c>
      <c r="W11" s="30">
        <v>760.07253504450307</v>
      </c>
      <c r="X11" s="30">
        <v>1131.5061890976419</v>
      </c>
      <c r="Y11" s="30">
        <v>835.11354219965199</v>
      </c>
      <c r="Z11" s="30">
        <v>12.804242238463798</v>
      </c>
      <c r="AA11" s="30">
        <v>42.132861721336013</v>
      </c>
      <c r="AB11" s="30">
        <v>140.40158551137179</v>
      </c>
      <c r="AC11" s="31">
        <v>958.64980700937713</v>
      </c>
      <c r="AD11" s="29">
        <v>264.07325070608658</v>
      </c>
      <c r="AE11" s="30">
        <v>786.3677706974911</v>
      </c>
      <c r="AF11" s="30">
        <v>517.20420191897153</v>
      </c>
      <c r="AG11" s="30">
        <v>695.37755483261469</v>
      </c>
      <c r="AH11" s="31">
        <v>6.2997212071958177</v>
      </c>
      <c r="AI11" s="30">
        <v>9647.4633781595239</v>
      </c>
      <c r="AJ11" s="30">
        <v>41980.453775762173</v>
      </c>
      <c r="AK11" s="31">
        <v>7907.8901752620231</v>
      </c>
      <c r="AL11" s="30">
        <v>132.39663011563954</v>
      </c>
      <c r="AM11" s="30">
        <v>7844.8596523292563</v>
      </c>
      <c r="AN11" s="31">
        <v>4158.3694530243602</v>
      </c>
      <c r="AO11" s="30">
        <v>9378.733965062851</v>
      </c>
      <c r="AP11" s="30">
        <v>27.753817326563279</v>
      </c>
      <c r="AQ11" s="30">
        <v>1.8345040144366127</v>
      </c>
      <c r="AR11" s="30">
        <v>4026.3266409964422</v>
      </c>
      <c r="AS11" s="31">
        <v>29.59938067939105</v>
      </c>
      <c r="AT11" s="30">
        <v>47.714659513073038</v>
      </c>
      <c r="AU11" s="31">
        <v>106.35976237583512</v>
      </c>
      <c r="AV11" s="30">
        <v>37.888654378477725</v>
      </c>
      <c r="AW11" s="30">
        <v>7.7170784195737969</v>
      </c>
      <c r="AX11" s="30">
        <v>1.091186544189052E-2</v>
      </c>
      <c r="AY11" s="30">
        <v>57.118997556865025</v>
      </c>
      <c r="AZ11" s="30">
        <v>181.73147821323934</v>
      </c>
      <c r="BA11" s="31">
        <v>17.564651881406558</v>
      </c>
      <c r="BB11" s="30">
        <v>372.98453721744789</v>
      </c>
      <c r="BC11" s="30">
        <v>14.421163753437751</v>
      </c>
      <c r="BD11" s="31">
        <v>26.425488553315585</v>
      </c>
      <c r="BE11" s="62">
        <v>882.35367031791463</v>
      </c>
      <c r="BF11" s="30">
        <v>125.12188200856953</v>
      </c>
      <c r="BG11" s="30">
        <v>355.67538737311958</v>
      </c>
      <c r="BH11" s="30">
        <v>658.99348228997758</v>
      </c>
      <c r="BI11" s="30">
        <v>73.320366931117519</v>
      </c>
      <c r="BJ11" s="30">
        <v>215.97610618047662</v>
      </c>
      <c r="BK11" s="30">
        <v>164.05649871449174</v>
      </c>
      <c r="BL11" s="31">
        <v>21.996275191942271</v>
      </c>
      <c r="BM11" s="30">
        <v>517.40463931388035</v>
      </c>
      <c r="BN11" s="30">
        <v>426.46519574180365</v>
      </c>
      <c r="BO11" s="30">
        <v>31.69250564494676</v>
      </c>
      <c r="BP11" s="30">
        <v>8.9486917462424866</v>
      </c>
      <c r="BQ11" s="30">
        <v>660.19847347493271</v>
      </c>
      <c r="BR11" s="30">
        <v>1617.3884206043949</v>
      </c>
      <c r="BS11" s="70">
        <v>261.80671391470554</v>
      </c>
      <c r="BT11" s="70">
        <v>67.40424138054064</v>
      </c>
      <c r="BU11" s="30">
        <v>39.691164076147302</v>
      </c>
      <c r="BV11" s="30">
        <v>6.7480576684151634</v>
      </c>
      <c r="BW11" s="31">
        <v>2.3043409016466732</v>
      </c>
      <c r="BX11" s="30">
        <v>1.5443688940078606</v>
      </c>
      <c r="BY11" s="30">
        <v>1.4435718938041835</v>
      </c>
      <c r="BZ11" s="30">
        <v>7.0651119214540623</v>
      </c>
      <c r="CA11" s="30">
        <v>54.812947785237299</v>
      </c>
      <c r="CB11" s="118">
        <v>225.34435816559824</v>
      </c>
      <c r="CC11" s="30">
        <v>13.452272892621071</v>
      </c>
      <c r="CD11" s="30">
        <v>2058.915207008115</v>
      </c>
      <c r="CE11" s="118">
        <v>0</v>
      </c>
      <c r="CF11" s="119">
        <v>0</v>
      </c>
      <c r="CG11" s="31">
        <v>0</v>
      </c>
      <c r="CH11" s="11"/>
      <c r="CI11" s="11"/>
      <c r="CJ11" s="29">
        <v>2232</v>
      </c>
      <c r="CK11" s="30">
        <v>0</v>
      </c>
      <c r="CL11" s="31">
        <v>0</v>
      </c>
      <c r="CM11" s="30">
        <v>0</v>
      </c>
      <c r="CN11" s="30">
        <v>-1675</v>
      </c>
      <c r="CO11" s="31">
        <v>0</v>
      </c>
      <c r="CP11" s="151">
        <v>103577</v>
      </c>
      <c r="CQ11" s="152">
        <f t="shared" si="3"/>
        <v>104134</v>
      </c>
      <c r="CR11" s="153">
        <f t="shared" si="4"/>
        <v>307577</v>
      </c>
      <c r="CS11" s="12"/>
      <c r="CT11" s="12"/>
    </row>
    <row r="12" spans="1:99" x14ac:dyDescent="0.2">
      <c r="A12" s="23" t="s">
        <v>8</v>
      </c>
      <c r="B12" s="94" t="s">
        <v>200</v>
      </c>
      <c r="C12" s="172">
        <f t="shared" si="2"/>
        <v>2855.0000000000005</v>
      </c>
      <c r="D12" s="29">
        <v>44.422255857019131</v>
      </c>
      <c r="E12" s="30">
        <v>19.352220562354052</v>
      </c>
      <c r="F12" s="30">
        <v>1.8473833615043136E-2</v>
      </c>
      <c r="G12" s="62">
        <f>SUM('[1]SIOT(dom)'!F14:J14)</f>
        <v>1154.5629649845757</v>
      </c>
      <c r="H12" s="30">
        <f>SUM('[1]SIOT(dom)'!K14:M14)</f>
        <v>10.85003004565533</v>
      </c>
      <c r="I12" s="30">
        <v>0.23228810317419654</v>
      </c>
      <c r="J12" s="30">
        <v>0.38597786356351993</v>
      </c>
      <c r="K12" s="30">
        <v>4.8870847898433963E-3</v>
      </c>
      <c r="L12" s="30">
        <v>0.96732074295977222</v>
      </c>
      <c r="M12" s="30">
        <v>0.91182922126630783</v>
      </c>
      <c r="N12" s="30">
        <v>0.40081793868690391</v>
      </c>
      <c r="O12" s="30">
        <v>3.1572901402002098</v>
      </c>
      <c r="P12" s="30">
        <v>10.853255041342608</v>
      </c>
      <c r="Q12" s="30">
        <v>1.0333403401060299</v>
      </c>
      <c r="R12" s="30">
        <v>10.201721575074179</v>
      </c>
      <c r="S12" s="30">
        <v>619.68474343060745</v>
      </c>
      <c r="T12" s="30">
        <v>13.30398590778082</v>
      </c>
      <c r="U12" s="30">
        <v>248.21119490867548</v>
      </c>
      <c r="V12" s="30">
        <v>2.8683796111742299</v>
      </c>
      <c r="W12" s="30">
        <v>8.0235833196874999</v>
      </c>
      <c r="X12" s="30">
        <v>29.527768740140605</v>
      </c>
      <c r="Y12" s="30">
        <v>10.343954282585491</v>
      </c>
      <c r="Z12" s="30">
        <v>1.2667471160096915</v>
      </c>
      <c r="AA12" s="30">
        <v>0.37073343186346114</v>
      </c>
      <c r="AB12" s="30">
        <v>2.1019078688217721</v>
      </c>
      <c r="AC12" s="31">
        <v>11.265074812164057</v>
      </c>
      <c r="AD12" s="29">
        <v>4.8589446471775233</v>
      </c>
      <c r="AE12" s="30">
        <v>6.1447515943831212E-3</v>
      </c>
      <c r="AF12" s="30">
        <v>1.7796374359191327</v>
      </c>
      <c r="AG12" s="30">
        <v>9.7729475349186057</v>
      </c>
      <c r="AH12" s="31">
        <v>2.3957572138948793E-3</v>
      </c>
      <c r="AI12" s="30">
        <v>16.569293511597987</v>
      </c>
      <c r="AJ12" s="30">
        <v>14.292756938681224</v>
      </c>
      <c r="AK12" s="31">
        <v>41.850306553892132</v>
      </c>
      <c r="AL12" s="30">
        <v>1.2883503345879099</v>
      </c>
      <c r="AM12" s="30">
        <v>250.66060779450237</v>
      </c>
      <c r="AN12" s="31">
        <v>87.662538663974161</v>
      </c>
      <c r="AO12" s="30">
        <v>29.313464728824805</v>
      </c>
      <c r="AP12" s="30">
        <v>3.6829775340882682E-4</v>
      </c>
      <c r="AQ12" s="30">
        <v>1.4303028142655997E-4</v>
      </c>
      <c r="AR12" s="30">
        <v>4.9745030132792865</v>
      </c>
      <c r="AS12" s="31">
        <v>9.0763809649863414E-2</v>
      </c>
      <c r="AT12" s="30">
        <v>0.56894170138913958</v>
      </c>
      <c r="AU12" s="31">
        <v>2.3092950913744601</v>
      </c>
      <c r="AV12" s="30">
        <v>0.9207041041500168</v>
      </c>
      <c r="AW12" s="30">
        <v>0.32384724866570863</v>
      </c>
      <c r="AX12" s="30">
        <v>0</v>
      </c>
      <c r="AY12" s="30">
        <v>1.585095075916505</v>
      </c>
      <c r="AZ12" s="30">
        <v>5.7917153692233452</v>
      </c>
      <c r="BA12" s="31">
        <v>0.5249464915124995</v>
      </c>
      <c r="BB12" s="30">
        <v>1.6729812085033682</v>
      </c>
      <c r="BC12" s="30">
        <v>0.17786194107960274</v>
      </c>
      <c r="BD12" s="31">
        <v>0.83830745726341593</v>
      </c>
      <c r="BE12" s="62">
        <v>24.294586997090899</v>
      </c>
      <c r="BF12" s="30">
        <v>5.0129155319615206</v>
      </c>
      <c r="BG12" s="30">
        <v>6.2144952444360113</v>
      </c>
      <c r="BH12" s="30">
        <v>1.9447068823521034</v>
      </c>
      <c r="BI12" s="30">
        <v>0.55551964583672042</v>
      </c>
      <c r="BJ12" s="30">
        <v>6.6493085388625266</v>
      </c>
      <c r="BK12" s="30">
        <v>2.2709363800295788</v>
      </c>
      <c r="BL12" s="31">
        <v>4.8795708633189057E-3</v>
      </c>
      <c r="BM12" s="30">
        <v>11.047064681666932</v>
      </c>
      <c r="BN12" s="30">
        <v>3.5269003251989792</v>
      </c>
      <c r="BO12" s="30">
        <v>1.3719993003444548</v>
      </c>
      <c r="BP12" s="30">
        <v>5.5623627968558347E-2</v>
      </c>
      <c r="BQ12" s="30">
        <v>2.0680450888654867</v>
      </c>
      <c r="BR12" s="30">
        <v>66.715506827886315</v>
      </c>
      <c r="BS12" s="70">
        <v>1.9659027431262943E-3</v>
      </c>
      <c r="BT12" s="70">
        <v>0.80023794984358843</v>
      </c>
      <c r="BU12" s="30">
        <v>1.2242157163361143</v>
      </c>
      <c r="BV12" s="30">
        <v>3.5509170666121775E-4</v>
      </c>
      <c r="BW12" s="31">
        <v>8.6591771646319926E-2</v>
      </c>
      <c r="BX12" s="30">
        <v>5.021376049404629E-3</v>
      </c>
      <c r="BY12" s="30">
        <v>1.617555700162145E-2</v>
      </c>
      <c r="BZ12" s="30">
        <v>0.28943376468364523</v>
      </c>
      <c r="CA12" s="30">
        <v>0.36251442078059914</v>
      </c>
      <c r="CB12" s="118">
        <v>37.442533090727515</v>
      </c>
      <c r="CC12" s="30">
        <v>0.49599714626584479</v>
      </c>
      <c r="CD12" s="30">
        <v>0.38286031203292215</v>
      </c>
      <c r="CE12" s="118">
        <v>0</v>
      </c>
      <c r="CF12" s="119">
        <v>0</v>
      </c>
      <c r="CG12" s="31">
        <v>0</v>
      </c>
      <c r="CH12" s="11"/>
      <c r="CI12" s="11"/>
      <c r="CJ12" s="29">
        <v>0</v>
      </c>
      <c r="CK12" s="30">
        <v>0</v>
      </c>
      <c r="CL12" s="31">
        <v>0</v>
      </c>
      <c r="CM12" s="30">
        <v>0</v>
      </c>
      <c r="CN12" s="30">
        <v>0</v>
      </c>
      <c r="CO12" s="31">
        <v>0</v>
      </c>
      <c r="CP12" s="151">
        <v>280</v>
      </c>
      <c r="CQ12" s="152">
        <f t="shared" si="3"/>
        <v>280</v>
      </c>
      <c r="CR12" s="153">
        <f t="shared" si="4"/>
        <v>3135.0000000000005</v>
      </c>
      <c r="CS12" s="12"/>
      <c r="CT12" s="12"/>
    </row>
    <row r="13" spans="1:99" x14ac:dyDescent="0.2">
      <c r="A13" s="22" t="s">
        <v>9</v>
      </c>
      <c r="B13" s="95" t="s">
        <v>201</v>
      </c>
      <c r="C13" s="173">
        <f t="shared" si="2"/>
        <v>358026.00000000006</v>
      </c>
      <c r="D13" s="32">
        <v>52489.435061273245</v>
      </c>
      <c r="E13" s="33">
        <v>337.12159400944529</v>
      </c>
      <c r="F13" s="33">
        <v>284.510068712573</v>
      </c>
      <c r="G13" s="63">
        <f>SUM('[1]SIOT(dom)'!F15:J15)</f>
        <v>306.205834197635</v>
      </c>
      <c r="H13" s="33">
        <f>SUM('[1]SIOT(dom)'!K15:M15)</f>
        <v>142458.6571288392</v>
      </c>
      <c r="I13" s="33">
        <v>56.969927255533165</v>
      </c>
      <c r="J13" s="33">
        <v>52.667544828591403</v>
      </c>
      <c r="K13" s="33">
        <v>15.099625436848148</v>
      </c>
      <c r="L13" s="33">
        <v>217.00649440725576</v>
      </c>
      <c r="M13" s="33">
        <v>534.95125135070361</v>
      </c>
      <c r="N13" s="33">
        <v>64.019431432024888</v>
      </c>
      <c r="O13" s="33">
        <v>120.84933458969272</v>
      </c>
      <c r="P13" s="33">
        <v>4862.5389159009974</v>
      </c>
      <c r="Q13" s="33">
        <v>433.98897630970168</v>
      </c>
      <c r="R13" s="33">
        <v>507.36853162338798</v>
      </c>
      <c r="S13" s="33">
        <v>59.208781418679969</v>
      </c>
      <c r="T13" s="33">
        <v>100.60260251601676</v>
      </c>
      <c r="U13" s="33">
        <v>649.56010231455014</v>
      </c>
      <c r="V13" s="33">
        <v>280.17065158864091</v>
      </c>
      <c r="W13" s="33">
        <v>297.10035421214207</v>
      </c>
      <c r="X13" s="33">
        <v>352.61469103174375</v>
      </c>
      <c r="Y13" s="33">
        <v>335.02711782426314</v>
      </c>
      <c r="Z13" s="33">
        <v>12.724595561733073</v>
      </c>
      <c r="AA13" s="33">
        <v>220.07625430416164</v>
      </c>
      <c r="AB13" s="33">
        <v>783.69942719306448</v>
      </c>
      <c r="AC13" s="34">
        <v>310.82119666711856</v>
      </c>
      <c r="AD13" s="32">
        <v>763.53647701235298</v>
      </c>
      <c r="AE13" s="33">
        <v>46.717309267831162</v>
      </c>
      <c r="AF13" s="33">
        <v>25.400126770186233</v>
      </c>
      <c r="AG13" s="33">
        <v>391.65695650779469</v>
      </c>
      <c r="AH13" s="34">
        <v>3.087675112186004</v>
      </c>
      <c r="AI13" s="33">
        <v>505.64877691143096</v>
      </c>
      <c r="AJ13" s="33">
        <v>324.10571671090452</v>
      </c>
      <c r="AK13" s="34">
        <v>1555.5778303879761</v>
      </c>
      <c r="AL13" s="33">
        <v>228.87707077533727</v>
      </c>
      <c r="AM13" s="33">
        <v>16901.013998312712</v>
      </c>
      <c r="AN13" s="34">
        <v>21515.297852198848</v>
      </c>
      <c r="AO13" s="33">
        <v>6333.3673252015951</v>
      </c>
      <c r="AP13" s="33">
        <v>142.44612075212279</v>
      </c>
      <c r="AQ13" s="33">
        <v>21.047618949430571</v>
      </c>
      <c r="AR13" s="33">
        <v>19160.202149537559</v>
      </c>
      <c r="AS13" s="34">
        <v>74.694204848893918</v>
      </c>
      <c r="AT13" s="33">
        <v>5270.1714505166947</v>
      </c>
      <c r="AU13" s="34">
        <v>29174.047251824333</v>
      </c>
      <c r="AV13" s="33">
        <v>131.64931858579473</v>
      </c>
      <c r="AW13" s="33">
        <v>98.410700526037814</v>
      </c>
      <c r="AX13" s="33">
        <v>2682.2892466694339</v>
      </c>
      <c r="AY13" s="33">
        <v>191.43651196428391</v>
      </c>
      <c r="AZ13" s="33">
        <v>422.58006958309568</v>
      </c>
      <c r="BA13" s="34">
        <v>378.64153472021121</v>
      </c>
      <c r="BB13" s="33">
        <v>578.25100763066803</v>
      </c>
      <c r="BC13" s="33">
        <v>37.01337118386688</v>
      </c>
      <c r="BD13" s="34">
        <v>158.18874705421777</v>
      </c>
      <c r="BE13" s="63">
        <v>3531.6409995027207</v>
      </c>
      <c r="BF13" s="33">
        <v>556.80467713727398</v>
      </c>
      <c r="BG13" s="33">
        <v>942.93469297510001</v>
      </c>
      <c r="BH13" s="33">
        <v>317.30229150575042</v>
      </c>
      <c r="BI13" s="33">
        <v>391.38151019897452</v>
      </c>
      <c r="BJ13" s="33">
        <v>1049.8111637994623</v>
      </c>
      <c r="BK13" s="33">
        <v>419.28243288154806</v>
      </c>
      <c r="BL13" s="34">
        <v>15.849577922281801</v>
      </c>
      <c r="BM13" s="33">
        <v>640.4909217914244</v>
      </c>
      <c r="BN13" s="33">
        <v>158.12001337326004</v>
      </c>
      <c r="BO13" s="33">
        <v>13.575167480288233</v>
      </c>
      <c r="BP13" s="33">
        <v>20.000428787316395</v>
      </c>
      <c r="BQ13" s="33">
        <v>439.23048514703396</v>
      </c>
      <c r="BR13" s="33">
        <v>927.34045693408279</v>
      </c>
      <c r="BS13" s="71">
        <v>10079.379499726287</v>
      </c>
      <c r="BT13" s="71">
        <v>5577.5519765288964</v>
      </c>
      <c r="BU13" s="33">
        <v>6615.2238472511945</v>
      </c>
      <c r="BV13" s="33">
        <v>6769.3555998231768</v>
      </c>
      <c r="BW13" s="34">
        <v>856.30687296258827</v>
      </c>
      <c r="BX13" s="33">
        <v>48.82049667151864</v>
      </c>
      <c r="BY13" s="33">
        <v>42.39430830619488</v>
      </c>
      <c r="BZ13" s="33">
        <v>478.81951154966316</v>
      </c>
      <c r="CA13" s="33">
        <v>1088.7055992061883</v>
      </c>
      <c r="CB13" s="120">
        <v>3551.5153531134433</v>
      </c>
      <c r="CC13" s="33">
        <v>57.346030846007466</v>
      </c>
      <c r="CD13" s="33">
        <v>178.46417026364077</v>
      </c>
      <c r="CE13" s="120">
        <v>0</v>
      </c>
      <c r="CF13" s="121">
        <v>0</v>
      </c>
      <c r="CG13" s="34">
        <v>0</v>
      </c>
      <c r="CH13" s="11"/>
      <c r="CI13" s="11"/>
      <c r="CJ13" s="32">
        <v>2115720</v>
      </c>
      <c r="CK13" s="33">
        <v>0</v>
      </c>
      <c r="CL13" s="34">
        <v>0</v>
      </c>
      <c r="CM13" s="33">
        <v>0</v>
      </c>
      <c r="CN13" s="33">
        <v>9996</v>
      </c>
      <c r="CO13" s="34">
        <v>0</v>
      </c>
      <c r="CP13" s="154">
        <v>1752491</v>
      </c>
      <c r="CQ13" s="155">
        <f t="shared" si="3"/>
        <v>3878207</v>
      </c>
      <c r="CR13" s="156">
        <f t="shared" si="4"/>
        <v>4236233</v>
      </c>
      <c r="CS13" s="12"/>
      <c r="CT13" s="12"/>
    </row>
    <row r="14" spans="1:99" x14ac:dyDescent="0.2">
      <c r="A14" s="23" t="s">
        <v>10</v>
      </c>
      <c r="B14" s="94" t="s">
        <v>202</v>
      </c>
      <c r="C14" s="172">
        <f t="shared" si="2"/>
        <v>67078.000000000015</v>
      </c>
      <c r="D14" s="29">
        <v>453.44989577098306</v>
      </c>
      <c r="E14" s="30">
        <v>204.9210766972721</v>
      </c>
      <c r="F14" s="30">
        <v>1.4781682844224355</v>
      </c>
      <c r="G14" s="62">
        <f>SUM('[1]SIOT(dom)'!F16:J16)</f>
        <v>15.095846729815936</v>
      </c>
      <c r="H14" s="30">
        <f>SUM('[1]SIOT(dom)'!K16:M16)</f>
        <v>23124.200957604888</v>
      </c>
      <c r="I14" s="30">
        <v>43.886692041231285</v>
      </c>
      <c r="J14" s="30">
        <v>21.254107044440609</v>
      </c>
      <c r="K14" s="30">
        <v>4.0746416944858632</v>
      </c>
      <c r="L14" s="30">
        <v>749.12334684265227</v>
      </c>
      <c r="M14" s="30">
        <v>22.343046361056167</v>
      </c>
      <c r="N14" s="30">
        <v>30.341317928769261</v>
      </c>
      <c r="O14" s="30">
        <v>23.421212913420394</v>
      </c>
      <c r="P14" s="30">
        <v>88.597110431900063</v>
      </c>
      <c r="Q14" s="30">
        <v>36.772889521875008</v>
      </c>
      <c r="R14" s="30">
        <v>557.66820002103759</v>
      </c>
      <c r="S14" s="30">
        <v>61.600834166191547</v>
      </c>
      <c r="T14" s="30">
        <v>53.738941540619592</v>
      </c>
      <c r="U14" s="30">
        <v>218.74511573582492</v>
      </c>
      <c r="V14" s="30">
        <v>87.08344169310179</v>
      </c>
      <c r="W14" s="30">
        <v>35.970846087221183</v>
      </c>
      <c r="X14" s="30">
        <v>51.375190366097193</v>
      </c>
      <c r="Y14" s="30">
        <v>55.539093877315679</v>
      </c>
      <c r="Z14" s="30">
        <v>3.1134391031203119</v>
      </c>
      <c r="AA14" s="30">
        <v>48.913797148312526</v>
      </c>
      <c r="AB14" s="30">
        <v>32.282948254834672</v>
      </c>
      <c r="AC14" s="31">
        <v>111.1784281559532</v>
      </c>
      <c r="AD14" s="29">
        <v>43.307922601635042</v>
      </c>
      <c r="AE14" s="30">
        <v>5.1919478184884058</v>
      </c>
      <c r="AF14" s="30">
        <v>6.1308777712796125</v>
      </c>
      <c r="AG14" s="30">
        <v>78.295999626976311</v>
      </c>
      <c r="AH14" s="31">
        <v>0.874542206332939</v>
      </c>
      <c r="AI14" s="30">
        <v>213.27415854252524</v>
      </c>
      <c r="AJ14" s="30">
        <v>199.27913493581229</v>
      </c>
      <c r="AK14" s="31">
        <v>1283.9829332850188</v>
      </c>
      <c r="AL14" s="30">
        <v>128.16594441626887</v>
      </c>
      <c r="AM14" s="30">
        <v>8614.3341104375031</v>
      </c>
      <c r="AN14" s="31">
        <v>5282.3525298768509</v>
      </c>
      <c r="AO14" s="30">
        <v>507.54100337193267</v>
      </c>
      <c r="AP14" s="30">
        <v>0.48344335075219103</v>
      </c>
      <c r="AQ14" s="30">
        <v>0.32065341170500689</v>
      </c>
      <c r="AR14" s="30">
        <v>132.78420852463287</v>
      </c>
      <c r="AS14" s="31">
        <v>15.531428738392162</v>
      </c>
      <c r="AT14" s="30">
        <v>2644.8597394239318</v>
      </c>
      <c r="AU14" s="31">
        <v>9425.9294857925506</v>
      </c>
      <c r="AV14" s="30">
        <v>105.8227712145687</v>
      </c>
      <c r="AW14" s="30">
        <v>859.27096149307067</v>
      </c>
      <c r="AX14" s="30">
        <v>156.86725613187423</v>
      </c>
      <c r="AY14" s="30">
        <v>90.158831932048699</v>
      </c>
      <c r="AZ14" s="30">
        <v>181.1050631971213</v>
      </c>
      <c r="BA14" s="31">
        <v>70.913236580003272</v>
      </c>
      <c r="BB14" s="30">
        <v>29.845476692329797</v>
      </c>
      <c r="BC14" s="30">
        <v>2.3277010980372554</v>
      </c>
      <c r="BD14" s="31">
        <v>70.025312597789181</v>
      </c>
      <c r="BE14" s="62">
        <v>1149.281964972542</v>
      </c>
      <c r="BF14" s="30">
        <v>136.50293579691422</v>
      </c>
      <c r="BG14" s="30">
        <v>412.54574134847087</v>
      </c>
      <c r="BH14" s="30">
        <v>157.00818611091216</v>
      </c>
      <c r="BI14" s="30">
        <v>20.042119145282744</v>
      </c>
      <c r="BJ14" s="30">
        <v>2713.8502766157108</v>
      </c>
      <c r="BK14" s="30">
        <v>181.29668719665943</v>
      </c>
      <c r="BL14" s="31">
        <v>8.0733320056910293E-2</v>
      </c>
      <c r="BM14" s="30">
        <v>212.59281337477071</v>
      </c>
      <c r="BN14" s="30">
        <v>78.38512889529558</v>
      </c>
      <c r="BO14" s="30">
        <v>1.0560959066777904</v>
      </c>
      <c r="BP14" s="30">
        <v>13.332623449205888</v>
      </c>
      <c r="BQ14" s="30">
        <v>3742.4563380056993</v>
      </c>
      <c r="BR14" s="30">
        <v>109.42085852173193</v>
      </c>
      <c r="BS14" s="70">
        <v>135.27550081145296</v>
      </c>
      <c r="BT14" s="70">
        <v>223.09421629475042</v>
      </c>
      <c r="BU14" s="30">
        <v>221.07484638379739</v>
      </c>
      <c r="BV14" s="30">
        <v>104.08512699733966</v>
      </c>
      <c r="BW14" s="31">
        <v>3.8524897901784061</v>
      </c>
      <c r="BX14" s="30">
        <v>62.166042059220111</v>
      </c>
      <c r="BY14" s="30">
        <v>9.0239626946235454</v>
      </c>
      <c r="BZ14" s="30">
        <v>372.09020693328057</v>
      </c>
      <c r="CA14" s="30">
        <v>596.83276232343235</v>
      </c>
      <c r="CB14" s="118">
        <v>83.525185501354315</v>
      </c>
      <c r="CC14" s="30">
        <v>15.431132486857658</v>
      </c>
      <c r="CD14" s="30">
        <v>38.548763977510092</v>
      </c>
      <c r="CE14" s="118">
        <v>0</v>
      </c>
      <c r="CF14" s="119">
        <v>0</v>
      </c>
      <c r="CG14" s="31">
        <v>0</v>
      </c>
      <c r="CH14" s="11"/>
      <c r="CI14" s="11"/>
      <c r="CJ14" s="29">
        <v>390714</v>
      </c>
      <c r="CK14" s="30">
        <v>91</v>
      </c>
      <c r="CL14" s="31">
        <v>0</v>
      </c>
      <c r="CM14" s="30">
        <v>0</v>
      </c>
      <c r="CN14" s="30">
        <v>-11719</v>
      </c>
      <c r="CO14" s="31">
        <v>0</v>
      </c>
      <c r="CP14" s="151">
        <v>235969</v>
      </c>
      <c r="CQ14" s="152">
        <f t="shared" si="3"/>
        <v>615055</v>
      </c>
      <c r="CR14" s="153">
        <f t="shared" si="4"/>
        <v>682133</v>
      </c>
      <c r="CS14" s="12"/>
      <c r="CT14" s="12"/>
    </row>
    <row r="15" spans="1:99" x14ac:dyDescent="0.2">
      <c r="A15" s="23" t="s">
        <v>11</v>
      </c>
      <c r="B15" s="94" t="s">
        <v>203</v>
      </c>
      <c r="C15" s="172">
        <f t="shared" si="2"/>
        <v>0</v>
      </c>
      <c r="D15" s="29">
        <v>0</v>
      </c>
      <c r="E15" s="30">
        <v>0</v>
      </c>
      <c r="F15" s="30">
        <v>0</v>
      </c>
      <c r="G15" s="62">
        <f>SUM('[1]SIOT(dom)'!F17:J17)</f>
        <v>0</v>
      </c>
      <c r="H15" s="30">
        <f>SUM('[1]SIOT(dom)'!K17:M17)</f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0</v>
      </c>
      <c r="AA15" s="30">
        <v>0</v>
      </c>
      <c r="AB15" s="30">
        <v>0</v>
      </c>
      <c r="AC15" s="31">
        <v>0</v>
      </c>
      <c r="AD15" s="29">
        <v>0</v>
      </c>
      <c r="AE15" s="30">
        <v>0</v>
      </c>
      <c r="AF15" s="30">
        <v>0</v>
      </c>
      <c r="AG15" s="30">
        <v>0</v>
      </c>
      <c r="AH15" s="31">
        <v>0</v>
      </c>
      <c r="AI15" s="30">
        <v>0</v>
      </c>
      <c r="AJ15" s="30">
        <v>0</v>
      </c>
      <c r="AK15" s="31">
        <v>0</v>
      </c>
      <c r="AL15" s="30">
        <v>0</v>
      </c>
      <c r="AM15" s="30">
        <v>0</v>
      </c>
      <c r="AN15" s="31">
        <v>0</v>
      </c>
      <c r="AO15" s="30">
        <v>0</v>
      </c>
      <c r="AP15" s="30">
        <v>0</v>
      </c>
      <c r="AQ15" s="30">
        <v>0</v>
      </c>
      <c r="AR15" s="30">
        <v>0</v>
      </c>
      <c r="AS15" s="31">
        <v>0</v>
      </c>
      <c r="AT15" s="30">
        <v>0</v>
      </c>
      <c r="AU15" s="31">
        <v>0</v>
      </c>
      <c r="AV15" s="30">
        <v>0</v>
      </c>
      <c r="AW15" s="30">
        <v>0</v>
      </c>
      <c r="AX15" s="30">
        <v>0</v>
      </c>
      <c r="AY15" s="30">
        <v>0</v>
      </c>
      <c r="AZ15" s="30">
        <v>0</v>
      </c>
      <c r="BA15" s="31">
        <v>0</v>
      </c>
      <c r="BB15" s="30">
        <v>0</v>
      </c>
      <c r="BC15" s="30">
        <v>0</v>
      </c>
      <c r="BD15" s="31">
        <v>0</v>
      </c>
      <c r="BE15" s="62">
        <v>0</v>
      </c>
      <c r="BF15" s="30">
        <v>0</v>
      </c>
      <c r="BG15" s="30">
        <v>0</v>
      </c>
      <c r="BH15" s="30">
        <v>0</v>
      </c>
      <c r="BI15" s="30">
        <v>0</v>
      </c>
      <c r="BJ15" s="30">
        <v>0</v>
      </c>
      <c r="BK15" s="30">
        <v>0</v>
      </c>
      <c r="BL15" s="31">
        <v>0</v>
      </c>
      <c r="BM15" s="30">
        <v>0</v>
      </c>
      <c r="BN15" s="30">
        <v>0</v>
      </c>
      <c r="BO15" s="30">
        <v>0</v>
      </c>
      <c r="BP15" s="30">
        <v>0</v>
      </c>
      <c r="BQ15" s="30">
        <v>0</v>
      </c>
      <c r="BR15" s="30">
        <v>0</v>
      </c>
      <c r="BS15" s="70">
        <v>0</v>
      </c>
      <c r="BT15" s="70">
        <v>0</v>
      </c>
      <c r="BU15" s="30">
        <v>0</v>
      </c>
      <c r="BV15" s="30">
        <v>0</v>
      </c>
      <c r="BW15" s="31">
        <v>0</v>
      </c>
      <c r="BX15" s="30">
        <v>0</v>
      </c>
      <c r="BY15" s="30">
        <v>0</v>
      </c>
      <c r="BZ15" s="30">
        <v>0</v>
      </c>
      <c r="CA15" s="30">
        <v>0</v>
      </c>
      <c r="CB15" s="118">
        <v>0</v>
      </c>
      <c r="CC15" s="30">
        <v>0</v>
      </c>
      <c r="CD15" s="30">
        <v>0</v>
      </c>
      <c r="CE15" s="118">
        <v>0</v>
      </c>
      <c r="CF15" s="119">
        <v>0</v>
      </c>
      <c r="CG15" s="31">
        <v>0</v>
      </c>
      <c r="CH15" s="11"/>
      <c r="CI15" s="11"/>
      <c r="CJ15" s="29">
        <v>534</v>
      </c>
      <c r="CK15" s="30">
        <v>0</v>
      </c>
      <c r="CL15" s="31">
        <v>0</v>
      </c>
      <c r="CM15" s="30">
        <v>0</v>
      </c>
      <c r="CN15" s="30">
        <v>3</v>
      </c>
      <c r="CO15" s="31">
        <v>0</v>
      </c>
      <c r="CP15" s="151">
        <v>4977</v>
      </c>
      <c r="CQ15" s="152">
        <f t="shared" si="3"/>
        <v>5514</v>
      </c>
      <c r="CR15" s="153">
        <f t="shared" si="4"/>
        <v>5514</v>
      </c>
      <c r="CS15" s="12"/>
      <c r="CT15" s="12"/>
      <c r="CU15" s="12"/>
    </row>
    <row r="16" spans="1:99" x14ac:dyDescent="0.2">
      <c r="A16" s="23" t="s">
        <v>12</v>
      </c>
      <c r="B16" s="94" t="s">
        <v>204</v>
      </c>
      <c r="C16" s="172">
        <f t="shared" si="2"/>
        <v>4412.0000000000027</v>
      </c>
      <c r="D16" s="29">
        <v>20.30249500416355</v>
      </c>
      <c r="E16" s="30">
        <v>1.3063664759456188</v>
      </c>
      <c r="F16" s="30">
        <v>0.16804419687324879</v>
      </c>
      <c r="G16" s="62">
        <f>SUM('[1]SIOT(dom)'!F18:J18)</f>
        <v>14.125479357534182</v>
      </c>
      <c r="H16" s="30">
        <f>SUM('[1]SIOT(dom)'!K18:M18)</f>
        <v>36.974145109115653</v>
      </c>
      <c r="I16" s="30">
        <v>177.61961910349814</v>
      </c>
      <c r="J16" s="30">
        <v>280.09138957447749</v>
      </c>
      <c r="K16" s="30">
        <v>697.25061881885847</v>
      </c>
      <c r="L16" s="30">
        <v>58.911767526540416</v>
      </c>
      <c r="M16" s="30">
        <v>428.04415833999917</v>
      </c>
      <c r="N16" s="30">
        <v>6.8325141759593571</v>
      </c>
      <c r="O16" s="30">
        <v>0.44922057856430669</v>
      </c>
      <c r="P16" s="30">
        <v>2.9267463340424866</v>
      </c>
      <c r="Q16" s="30">
        <v>2.2797424952349883</v>
      </c>
      <c r="R16" s="30">
        <v>49.234670798359041</v>
      </c>
      <c r="S16" s="30">
        <v>19.88391470254021</v>
      </c>
      <c r="T16" s="30">
        <v>3.1553196187349837</v>
      </c>
      <c r="U16" s="30">
        <v>43.952808106270716</v>
      </c>
      <c r="V16" s="30">
        <v>6.7226959621597526</v>
      </c>
      <c r="W16" s="30">
        <v>35.281770490772693</v>
      </c>
      <c r="X16" s="30">
        <v>64.462480647243154</v>
      </c>
      <c r="Y16" s="30">
        <v>780.41032798236279</v>
      </c>
      <c r="Z16" s="30">
        <v>6.3681497230676598</v>
      </c>
      <c r="AA16" s="30">
        <v>426.9751688162433</v>
      </c>
      <c r="AB16" s="30">
        <v>61.706205084175785</v>
      </c>
      <c r="AC16" s="31">
        <v>64.442217724583699</v>
      </c>
      <c r="AD16" s="29">
        <v>5.3007087474630632</v>
      </c>
      <c r="AE16" s="30">
        <v>1.0182807460753707</v>
      </c>
      <c r="AF16" s="30">
        <v>0.57908097042990148</v>
      </c>
      <c r="AG16" s="30">
        <v>4.1576038241323072</v>
      </c>
      <c r="AH16" s="31">
        <v>1.9640009898257323E-2</v>
      </c>
      <c r="AI16" s="30">
        <v>15.138833558350598</v>
      </c>
      <c r="AJ16" s="30">
        <v>40.285434955743504</v>
      </c>
      <c r="AK16" s="31">
        <v>60.072320406688441</v>
      </c>
      <c r="AL16" s="30">
        <v>31.41882978344605</v>
      </c>
      <c r="AM16" s="30">
        <v>170.75624040593769</v>
      </c>
      <c r="AN16" s="31">
        <v>217.72306617294987</v>
      </c>
      <c r="AO16" s="30">
        <v>81.132521386326744</v>
      </c>
      <c r="AP16" s="30">
        <v>3.8099609939975375E-2</v>
      </c>
      <c r="AQ16" s="30">
        <v>0.2573514056309914</v>
      </c>
      <c r="AR16" s="30">
        <v>5.5400633757825188</v>
      </c>
      <c r="AS16" s="31">
        <v>0.79677644776126966</v>
      </c>
      <c r="AT16" s="30">
        <v>9.4711672847016377</v>
      </c>
      <c r="AU16" s="31">
        <v>6.5802891900575045</v>
      </c>
      <c r="AV16" s="30">
        <v>6.4187218103334782</v>
      </c>
      <c r="AW16" s="30">
        <v>2.1097800962690072</v>
      </c>
      <c r="AX16" s="30">
        <v>19.446924668321081</v>
      </c>
      <c r="AY16" s="30">
        <v>1.3230062245455225</v>
      </c>
      <c r="AZ16" s="30">
        <v>12.034707185884065</v>
      </c>
      <c r="BA16" s="31">
        <v>3.7145695085646806</v>
      </c>
      <c r="BB16" s="30">
        <v>15.249387480087364</v>
      </c>
      <c r="BC16" s="30">
        <v>0.65865008045924189</v>
      </c>
      <c r="BD16" s="31">
        <v>3.5167349252322824</v>
      </c>
      <c r="BE16" s="62">
        <v>25.089913298619145</v>
      </c>
      <c r="BF16" s="30">
        <v>4.9410540672291789</v>
      </c>
      <c r="BG16" s="30">
        <v>28.561101532295581</v>
      </c>
      <c r="BH16" s="30">
        <v>6.3234270062206939</v>
      </c>
      <c r="BI16" s="30">
        <v>3.3555405709658674</v>
      </c>
      <c r="BJ16" s="30">
        <v>27.752492592654988</v>
      </c>
      <c r="BK16" s="30">
        <v>6.4965349395527969</v>
      </c>
      <c r="BL16" s="31">
        <v>2.5726084573527874E-2</v>
      </c>
      <c r="BM16" s="30">
        <v>7.9734882960588651</v>
      </c>
      <c r="BN16" s="30">
        <v>13.70406369014635</v>
      </c>
      <c r="BO16" s="30">
        <v>4.0185916399140629</v>
      </c>
      <c r="BP16" s="30">
        <v>1.169496490904578</v>
      </c>
      <c r="BQ16" s="30">
        <v>5.7673641937734414</v>
      </c>
      <c r="BR16" s="30">
        <v>191.04303361054752</v>
      </c>
      <c r="BS16" s="70">
        <v>20.995538772522302</v>
      </c>
      <c r="BT16" s="70">
        <v>14.487307152134589</v>
      </c>
      <c r="BU16" s="30">
        <v>17.459069305514948</v>
      </c>
      <c r="BV16" s="30">
        <v>5.3616153283199379</v>
      </c>
      <c r="BW16" s="31">
        <v>0.39382955548224557</v>
      </c>
      <c r="BX16" s="30">
        <v>12.012200327614783</v>
      </c>
      <c r="BY16" s="30">
        <v>0.97069939517341108</v>
      </c>
      <c r="BZ16" s="30">
        <v>2.9519737642714503</v>
      </c>
      <c r="CA16" s="30">
        <v>1.1994251484680261</v>
      </c>
      <c r="CB16" s="118">
        <v>0.66740822438614944</v>
      </c>
      <c r="CC16" s="30">
        <v>0.92322487661984654</v>
      </c>
      <c r="CD16" s="30">
        <v>3.7190531277028551</v>
      </c>
      <c r="CE16" s="118">
        <v>0</v>
      </c>
      <c r="CF16" s="119">
        <v>0</v>
      </c>
      <c r="CG16" s="31">
        <v>0</v>
      </c>
      <c r="CH16" s="11"/>
      <c r="CI16" s="11"/>
      <c r="CJ16" s="29">
        <v>6998</v>
      </c>
      <c r="CK16" s="30">
        <v>0</v>
      </c>
      <c r="CL16" s="31">
        <v>0</v>
      </c>
      <c r="CM16" s="30">
        <v>46</v>
      </c>
      <c r="CN16" s="30">
        <v>-198</v>
      </c>
      <c r="CO16" s="31">
        <v>0</v>
      </c>
      <c r="CP16" s="151">
        <v>339233</v>
      </c>
      <c r="CQ16" s="152">
        <f t="shared" si="3"/>
        <v>346079</v>
      </c>
      <c r="CR16" s="153">
        <f t="shared" si="4"/>
        <v>350491</v>
      </c>
      <c r="CS16" s="12"/>
      <c r="CT16" s="12"/>
    </row>
    <row r="17" spans="1:98" x14ac:dyDescent="0.2">
      <c r="A17" s="23" t="s">
        <v>13</v>
      </c>
      <c r="B17" s="94" t="s">
        <v>205</v>
      </c>
      <c r="C17" s="172">
        <f t="shared" si="2"/>
        <v>5617</v>
      </c>
      <c r="D17" s="29">
        <v>32.642441077963433</v>
      </c>
      <c r="E17" s="30">
        <v>13.94019450749505</v>
      </c>
      <c r="F17" s="30">
        <v>0.17422050253602403</v>
      </c>
      <c r="G17" s="62">
        <f>SUM('[1]SIOT(dom)'!F19:J19)</f>
        <v>6.6305491866475492</v>
      </c>
      <c r="H17" s="30">
        <f>SUM('[1]SIOT(dom)'!K19:M19)</f>
        <v>83.867665727206216</v>
      </c>
      <c r="I17" s="30">
        <v>59.791476233605003</v>
      </c>
      <c r="J17" s="30">
        <v>504.70015450166477</v>
      </c>
      <c r="K17" s="30">
        <v>52.361843656764862</v>
      </c>
      <c r="L17" s="30">
        <v>8.8312445835524223</v>
      </c>
      <c r="M17" s="30">
        <v>5.7765713725064725</v>
      </c>
      <c r="N17" s="30">
        <v>2.6738522032200511</v>
      </c>
      <c r="O17" s="30">
        <v>1.9424206449654491</v>
      </c>
      <c r="P17" s="30">
        <v>86.475693848464346</v>
      </c>
      <c r="Q17" s="30">
        <v>2.8945315745252289</v>
      </c>
      <c r="R17" s="30">
        <v>22.855092291455712</v>
      </c>
      <c r="S17" s="30">
        <v>29.173063758352313</v>
      </c>
      <c r="T17" s="30">
        <v>17.26047974947085</v>
      </c>
      <c r="U17" s="30">
        <v>51.378006558300271</v>
      </c>
      <c r="V17" s="30">
        <v>11.936344835704453</v>
      </c>
      <c r="W17" s="30">
        <v>36.543746431063944</v>
      </c>
      <c r="X17" s="30">
        <v>42.14888725321368</v>
      </c>
      <c r="Y17" s="30">
        <v>134.93908074183176</v>
      </c>
      <c r="Z17" s="30">
        <v>0.96054987610124165</v>
      </c>
      <c r="AA17" s="30">
        <v>9.6154875191608724</v>
      </c>
      <c r="AB17" s="30">
        <v>6.5923004187655891</v>
      </c>
      <c r="AC17" s="31">
        <v>18.643695412394155</v>
      </c>
      <c r="AD17" s="29">
        <v>32.33376860658624</v>
      </c>
      <c r="AE17" s="30">
        <v>16.119844862326609</v>
      </c>
      <c r="AF17" s="30">
        <v>10.438377799837639</v>
      </c>
      <c r="AG17" s="30">
        <v>43.671504871646135</v>
      </c>
      <c r="AH17" s="31">
        <v>0.72289075307200701</v>
      </c>
      <c r="AI17" s="30">
        <v>32.869327138730611</v>
      </c>
      <c r="AJ17" s="30">
        <v>39.383460508267802</v>
      </c>
      <c r="AK17" s="31">
        <v>51.007499675959934</v>
      </c>
      <c r="AL17" s="30">
        <v>12.866046605003415</v>
      </c>
      <c r="AM17" s="30">
        <v>262.26678401771994</v>
      </c>
      <c r="AN17" s="31">
        <v>217.41396048096982</v>
      </c>
      <c r="AO17" s="30">
        <v>218.0798664876227</v>
      </c>
      <c r="AP17" s="30">
        <v>0.75641192403517366</v>
      </c>
      <c r="AQ17" s="30">
        <v>0.16331929803296838</v>
      </c>
      <c r="AR17" s="30">
        <v>107.61118338410246</v>
      </c>
      <c r="AS17" s="31">
        <v>6.2776916783051933</v>
      </c>
      <c r="AT17" s="30">
        <v>15.456129538383026</v>
      </c>
      <c r="AU17" s="31">
        <v>69.903637016784657</v>
      </c>
      <c r="AV17" s="30">
        <v>3.6385890659033477</v>
      </c>
      <c r="AW17" s="30">
        <v>10.431763431674174</v>
      </c>
      <c r="AX17" s="30">
        <v>60.275663960871412</v>
      </c>
      <c r="AY17" s="30">
        <v>6.0532936489825211</v>
      </c>
      <c r="AZ17" s="30">
        <v>10.192955191284922</v>
      </c>
      <c r="BA17" s="31">
        <v>4.137606756912521</v>
      </c>
      <c r="BB17" s="30">
        <v>12.455781023553149</v>
      </c>
      <c r="BC17" s="30">
        <v>0.7806203199077969</v>
      </c>
      <c r="BD17" s="31">
        <v>22.485802398539164</v>
      </c>
      <c r="BE17" s="62">
        <v>88.729876231062221</v>
      </c>
      <c r="BF17" s="30">
        <v>11.655731842015538</v>
      </c>
      <c r="BG17" s="30">
        <v>16.947986107794236</v>
      </c>
      <c r="BH17" s="30">
        <v>40.033991558842082</v>
      </c>
      <c r="BI17" s="30">
        <v>26.361130101774215</v>
      </c>
      <c r="BJ17" s="30">
        <v>23.2735360388359</v>
      </c>
      <c r="BK17" s="30">
        <v>5.3043389650497694</v>
      </c>
      <c r="BL17" s="31">
        <v>0.68999883129194683</v>
      </c>
      <c r="BM17" s="30">
        <v>15.018112573959929</v>
      </c>
      <c r="BN17" s="30">
        <v>5.5951161023261538</v>
      </c>
      <c r="BO17" s="30">
        <v>1.0648298848047479</v>
      </c>
      <c r="BP17" s="30">
        <v>12.158497269215015</v>
      </c>
      <c r="BQ17" s="30">
        <v>56.853336261037271</v>
      </c>
      <c r="BR17" s="30">
        <v>14.300418580897329</v>
      </c>
      <c r="BS17" s="70">
        <v>2102.6447270895142</v>
      </c>
      <c r="BT17" s="70">
        <v>306.44111100214405</v>
      </c>
      <c r="BU17" s="30">
        <v>148.71449031156732</v>
      </c>
      <c r="BV17" s="30">
        <v>164.31164448359283</v>
      </c>
      <c r="BW17" s="31">
        <v>4.9424228823480334</v>
      </c>
      <c r="BX17" s="30">
        <v>12.369130271298014</v>
      </c>
      <c r="BY17" s="30">
        <v>4.5667649740531058</v>
      </c>
      <c r="BZ17" s="30">
        <v>6.6175408905297193</v>
      </c>
      <c r="CA17" s="30">
        <v>12.500177788292969</v>
      </c>
      <c r="CB17" s="118">
        <v>5.9310938901906471</v>
      </c>
      <c r="CC17" s="30">
        <v>1.0172033274995467</v>
      </c>
      <c r="CD17" s="30">
        <v>16.413417828115421</v>
      </c>
      <c r="CE17" s="118">
        <v>0</v>
      </c>
      <c r="CF17" s="119">
        <v>0</v>
      </c>
      <c r="CG17" s="31">
        <v>0</v>
      </c>
      <c r="CH17" s="11"/>
      <c r="CI17" s="11"/>
      <c r="CJ17" s="29">
        <v>88966</v>
      </c>
      <c r="CK17" s="30">
        <v>0</v>
      </c>
      <c r="CL17" s="31">
        <v>0</v>
      </c>
      <c r="CM17" s="30">
        <v>428</v>
      </c>
      <c r="CN17" s="30">
        <v>11127</v>
      </c>
      <c r="CO17" s="31">
        <v>0</v>
      </c>
      <c r="CP17" s="151">
        <v>314240</v>
      </c>
      <c r="CQ17" s="152">
        <f t="shared" si="3"/>
        <v>414761</v>
      </c>
      <c r="CR17" s="153">
        <f t="shared" si="4"/>
        <v>420378</v>
      </c>
      <c r="CS17" s="12"/>
      <c r="CT17" s="12"/>
    </row>
    <row r="18" spans="1:98" x14ac:dyDescent="0.2">
      <c r="A18" s="23" t="s">
        <v>14</v>
      </c>
      <c r="B18" s="94" t="s">
        <v>206</v>
      </c>
      <c r="C18" s="172">
        <f t="shared" si="2"/>
        <v>10259.000000000002</v>
      </c>
      <c r="D18" s="29">
        <v>54.941592683246682</v>
      </c>
      <c r="E18" s="30">
        <v>8.7791624398512358</v>
      </c>
      <c r="F18" s="30">
        <v>0.8806570436754515</v>
      </c>
      <c r="G18" s="62">
        <f>SUM('[1]SIOT(dom)'!F20:J20)</f>
        <v>3.3739723904786509</v>
      </c>
      <c r="H18" s="30">
        <f>SUM('[1]SIOT(dom)'!K20:M20)</f>
        <v>73.200899587807754</v>
      </c>
      <c r="I18" s="30">
        <v>354.34907765865199</v>
      </c>
      <c r="J18" s="30">
        <v>422.81249483589147</v>
      </c>
      <c r="K18" s="30">
        <v>740.46951280154735</v>
      </c>
      <c r="L18" s="30">
        <v>89.573512105497656</v>
      </c>
      <c r="M18" s="30">
        <v>12.147399406974001</v>
      </c>
      <c r="N18" s="30">
        <v>3.1224849993204415</v>
      </c>
      <c r="O18" s="30">
        <v>0.57727821976340032</v>
      </c>
      <c r="P18" s="30">
        <v>4.5103936992251672</v>
      </c>
      <c r="Q18" s="30">
        <v>1.5443702459832216</v>
      </c>
      <c r="R18" s="30">
        <v>68.21629086650384</v>
      </c>
      <c r="S18" s="30">
        <v>26.583751391337064</v>
      </c>
      <c r="T18" s="30">
        <v>20.031105149433792</v>
      </c>
      <c r="U18" s="30">
        <v>119.43064336092766</v>
      </c>
      <c r="V18" s="30">
        <v>19.12225102193355</v>
      </c>
      <c r="W18" s="30">
        <v>60.903298784493664</v>
      </c>
      <c r="X18" s="30">
        <v>103.31200999786785</v>
      </c>
      <c r="Y18" s="30">
        <v>5453.4243222192417</v>
      </c>
      <c r="Z18" s="30">
        <v>13.870818925835069</v>
      </c>
      <c r="AA18" s="30">
        <v>863.35969269111933</v>
      </c>
      <c r="AB18" s="30">
        <v>163.31359060308344</v>
      </c>
      <c r="AC18" s="31">
        <v>23.159260956107971</v>
      </c>
      <c r="AD18" s="29">
        <v>8.0543678792251203</v>
      </c>
      <c r="AE18" s="30">
        <v>9.3007044351833237</v>
      </c>
      <c r="AF18" s="30">
        <v>5.6020188260054864</v>
      </c>
      <c r="AG18" s="30">
        <v>19.03044322404817</v>
      </c>
      <c r="AH18" s="31">
        <v>0.24135268313576935</v>
      </c>
      <c r="AI18" s="30">
        <v>36.976443109162595</v>
      </c>
      <c r="AJ18" s="30">
        <v>28.448995937994734</v>
      </c>
      <c r="AK18" s="31">
        <v>26.529745676884581</v>
      </c>
      <c r="AL18" s="30">
        <v>5.5332476347625219</v>
      </c>
      <c r="AM18" s="30">
        <v>126.78313140765715</v>
      </c>
      <c r="AN18" s="31">
        <v>117.76378729141496</v>
      </c>
      <c r="AO18" s="30">
        <v>119.59508600022082</v>
      </c>
      <c r="AP18" s="30">
        <v>0.69682079021811405</v>
      </c>
      <c r="AQ18" s="30">
        <v>0.84775196891621996</v>
      </c>
      <c r="AR18" s="30">
        <v>7.1699415534671864</v>
      </c>
      <c r="AS18" s="31">
        <v>0.60360733585724557</v>
      </c>
      <c r="AT18" s="30">
        <v>4.7423797364367539</v>
      </c>
      <c r="AU18" s="31">
        <v>10.669503708005299</v>
      </c>
      <c r="AV18" s="30">
        <v>3.8780960112946703</v>
      </c>
      <c r="AW18" s="30">
        <v>0.27413092928885086</v>
      </c>
      <c r="AX18" s="30">
        <v>9.0623485133782988E-2</v>
      </c>
      <c r="AY18" s="30">
        <v>0.54068971951685429</v>
      </c>
      <c r="AZ18" s="30">
        <v>3.5047035738226224</v>
      </c>
      <c r="BA18" s="31">
        <v>2.4795364889585056</v>
      </c>
      <c r="BB18" s="30">
        <v>0.55616576386142391</v>
      </c>
      <c r="BC18" s="30">
        <v>0.26394419602486585</v>
      </c>
      <c r="BD18" s="31">
        <v>11.352814097194903</v>
      </c>
      <c r="BE18" s="62">
        <v>56.011747612077478</v>
      </c>
      <c r="BF18" s="30">
        <v>3.4078882951321119</v>
      </c>
      <c r="BG18" s="30">
        <v>15.021217650918782</v>
      </c>
      <c r="BH18" s="30">
        <v>11.792915585947586</v>
      </c>
      <c r="BI18" s="30">
        <v>7.7795709073733255</v>
      </c>
      <c r="BJ18" s="30">
        <v>17.807836102891663</v>
      </c>
      <c r="BK18" s="30">
        <v>4.9046503121483642</v>
      </c>
      <c r="BL18" s="31">
        <v>0.23323549879444438</v>
      </c>
      <c r="BM18" s="30">
        <v>5.2569295514568601</v>
      </c>
      <c r="BN18" s="30">
        <v>3.6820213645150828</v>
      </c>
      <c r="BO18" s="30">
        <v>4.4707395409254391E-2</v>
      </c>
      <c r="BP18" s="30">
        <v>2.8512854480496452</v>
      </c>
      <c r="BQ18" s="30">
        <v>16.35377641197881</v>
      </c>
      <c r="BR18" s="30">
        <v>4.8682951438092177</v>
      </c>
      <c r="BS18" s="70">
        <v>684.16860799888161</v>
      </c>
      <c r="BT18" s="70">
        <v>60.131849256491655</v>
      </c>
      <c r="BU18" s="30">
        <v>7.8876084240592359</v>
      </c>
      <c r="BV18" s="30">
        <v>36.161746557964065</v>
      </c>
      <c r="BW18" s="31">
        <v>1.1643856480127674</v>
      </c>
      <c r="BX18" s="30">
        <v>13.323929402603182</v>
      </c>
      <c r="BY18" s="30">
        <v>1.8733624851662722</v>
      </c>
      <c r="BZ18" s="30">
        <v>9.2825020314476869E-2</v>
      </c>
      <c r="CA18" s="30">
        <v>18.905076452536193</v>
      </c>
      <c r="CB18" s="118">
        <v>24.148797174867809</v>
      </c>
      <c r="CC18" s="30">
        <v>2.3500494047857594</v>
      </c>
      <c r="CD18" s="30">
        <v>2.2358073443209738</v>
      </c>
      <c r="CE18" s="118">
        <v>0</v>
      </c>
      <c r="CF18" s="119">
        <v>0</v>
      </c>
      <c r="CG18" s="31">
        <v>0</v>
      </c>
      <c r="CH18" s="11"/>
      <c r="CI18" s="11"/>
      <c r="CJ18" s="29">
        <v>84533</v>
      </c>
      <c r="CK18" s="30">
        <v>0</v>
      </c>
      <c r="CL18" s="31">
        <v>0</v>
      </c>
      <c r="CM18" s="30">
        <v>0</v>
      </c>
      <c r="CN18" s="30">
        <v>-14503</v>
      </c>
      <c r="CO18" s="31">
        <v>0</v>
      </c>
      <c r="CP18" s="151">
        <v>464147</v>
      </c>
      <c r="CQ18" s="152">
        <f t="shared" si="3"/>
        <v>534177</v>
      </c>
      <c r="CR18" s="153">
        <f t="shared" si="4"/>
        <v>544436</v>
      </c>
      <c r="CS18" s="12"/>
      <c r="CT18" s="12"/>
    </row>
    <row r="19" spans="1:98" x14ac:dyDescent="0.2">
      <c r="A19" s="23" t="s">
        <v>15</v>
      </c>
      <c r="B19" s="94" t="s">
        <v>207</v>
      </c>
      <c r="C19" s="172">
        <f t="shared" si="2"/>
        <v>614756.00000000012</v>
      </c>
      <c r="D19" s="29">
        <v>1506.0069645673134</v>
      </c>
      <c r="E19" s="30">
        <v>5712.9592840757796</v>
      </c>
      <c r="F19" s="30">
        <v>29.182648339211923</v>
      </c>
      <c r="G19" s="62">
        <f>SUM('[1]SIOT(dom)'!F21:J21)</f>
        <v>989.12580039509112</v>
      </c>
      <c r="H19" s="30">
        <f>SUM('[1]SIOT(dom)'!K21:M21)</f>
        <v>4542.6385727669913</v>
      </c>
      <c r="I19" s="30">
        <v>2323.6932913125966</v>
      </c>
      <c r="J19" s="30">
        <v>938.74262097978067</v>
      </c>
      <c r="K19" s="30">
        <v>741.41789226501839</v>
      </c>
      <c r="L19" s="30">
        <v>155651.76027591722</v>
      </c>
      <c r="M19" s="30">
        <v>10082.748466856467</v>
      </c>
      <c r="N19" s="30">
        <v>881.87573118409603</v>
      </c>
      <c r="O19" s="30">
        <v>629.41384927125068</v>
      </c>
      <c r="P19" s="30">
        <v>7993.155441406162</v>
      </c>
      <c r="Q19" s="30">
        <v>257.87806750574697</v>
      </c>
      <c r="R19" s="30">
        <v>8588.0866400735176</v>
      </c>
      <c r="S19" s="30">
        <v>11543.363140660626</v>
      </c>
      <c r="T19" s="30">
        <v>6905.6677435153906</v>
      </c>
      <c r="U19" s="30">
        <v>15833.919557119252</v>
      </c>
      <c r="V19" s="30">
        <v>1029.4701351245101</v>
      </c>
      <c r="W19" s="30">
        <v>5714.1021182365594</v>
      </c>
      <c r="X19" s="30">
        <v>5439.1527562205974</v>
      </c>
      <c r="Y19" s="30">
        <v>5197.285170407391</v>
      </c>
      <c r="Z19" s="30">
        <v>911.57805410278684</v>
      </c>
      <c r="AA19" s="30">
        <v>82530.941139086222</v>
      </c>
      <c r="AB19" s="30">
        <v>6983.0565175411093</v>
      </c>
      <c r="AC19" s="31">
        <v>2251.2070336369857</v>
      </c>
      <c r="AD19" s="29">
        <v>33284.055889517025</v>
      </c>
      <c r="AE19" s="30">
        <v>79.773222669762347</v>
      </c>
      <c r="AF19" s="30">
        <v>92.049496674643095</v>
      </c>
      <c r="AG19" s="30">
        <v>547.17536051075615</v>
      </c>
      <c r="AH19" s="31">
        <v>17.544766800908548</v>
      </c>
      <c r="AI19" s="30">
        <v>43065.186525034092</v>
      </c>
      <c r="AJ19" s="30">
        <v>9075.8676885444929</v>
      </c>
      <c r="AK19" s="31">
        <v>44571.135817333918</v>
      </c>
      <c r="AL19" s="30">
        <v>380.87564274470702</v>
      </c>
      <c r="AM19" s="30">
        <v>41169.576051669028</v>
      </c>
      <c r="AN19" s="31">
        <v>30312.437708541227</v>
      </c>
      <c r="AO19" s="30">
        <v>8130.8413020115222</v>
      </c>
      <c r="AP19" s="30">
        <v>7.990028102943171</v>
      </c>
      <c r="AQ19" s="30">
        <v>35.664521735234139</v>
      </c>
      <c r="AR19" s="30">
        <v>2164.1364715239702</v>
      </c>
      <c r="AS19" s="31">
        <v>176.06460448450551</v>
      </c>
      <c r="AT19" s="30">
        <v>933.17125283436224</v>
      </c>
      <c r="AU19" s="31">
        <v>832.83019070138403</v>
      </c>
      <c r="AV19" s="30">
        <v>902.15101781272278</v>
      </c>
      <c r="AW19" s="30">
        <v>108.58963893251185</v>
      </c>
      <c r="AX19" s="30">
        <v>13.321186012567864</v>
      </c>
      <c r="AY19" s="30">
        <v>238.23688967868995</v>
      </c>
      <c r="AZ19" s="30">
        <v>1544.3623587433526</v>
      </c>
      <c r="BA19" s="31">
        <v>289.06143973985451</v>
      </c>
      <c r="BB19" s="30">
        <v>124.96601641700474</v>
      </c>
      <c r="BC19" s="30">
        <v>16.737607554069427</v>
      </c>
      <c r="BD19" s="31">
        <v>208.2063408917252</v>
      </c>
      <c r="BE19" s="62">
        <v>6342.0393653059336</v>
      </c>
      <c r="BF19" s="30">
        <v>2403.3996456149921</v>
      </c>
      <c r="BG19" s="30">
        <v>2377.280694933781</v>
      </c>
      <c r="BH19" s="30">
        <v>2162.5011733203014</v>
      </c>
      <c r="BI19" s="30">
        <v>135.85424285089107</v>
      </c>
      <c r="BJ19" s="30">
        <v>1579.6873007005702</v>
      </c>
      <c r="BK19" s="30">
        <v>530.58282565800516</v>
      </c>
      <c r="BL19" s="31">
        <v>273.14883526058196</v>
      </c>
      <c r="BM19" s="30">
        <v>1076.679639531106</v>
      </c>
      <c r="BN19" s="30">
        <v>245.25587139083223</v>
      </c>
      <c r="BO19" s="30">
        <v>43.476877842215664</v>
      </c>
      <c r="BP19" s="30">
        <v>32.845917854995328</v>
      </c>
      <c r="BQ19" s="30">
        <v>532.99633472781443</v>
      </c>
      <c r="BR19" s="30">
        <v>2098.811879232308</v>
      </c>
      <c r="BS19" s="70">
        <v>717.70278397236746</v>
      </c>
      <c r="BT19" s="70">
        <v>740.60562305520159</v>
      </c>
      <c r="BU19" s="30">
        <v>258.15484613923826</v>
      </c>
      <c r="BV19" s="30">
        <v>156.7864189602079</v>
      </c>
      <c r="BW19" s="31">
        <v>18.660811069923195</v>
      </c>
      <c r="BX19" s="30">
        <v>387.24748963019198</v>
      </c>
      <c r="BY19" s="30">
        <v>25.813361133165692</v>
      </c>
      <c r="BZ19" s="30">
        <v>87.203707458916313</v>
      </c>
      <c r="CA19" s="30">
        <v>233.18592540902168</v>
      </c>
      <c r="CB19" s="118">
        <v>1147.1277135400376</v>
      </c>
      <c r="CC19" s="30">
        <v>1341.4756156950534</v>
      </c>
      <c r="CD19" s="30">
        <v>26277.037149927684</v>
      </c>
      <c r="CE19" s="118">
        <v>0</v>
      </c>
      <c r="CF19" s="119">
        <v>0</v>
      </c>
      <c r="CG19" s="31">
        <v>0</v>
      </c>
      <c r="CH19" s="11"/>
      <c r="CI19" s="11"/>
      <c r="CJ19" s="29">
        <v>53166</v>
      </c>
      <c r="CK19" s="30">
        <v>329</v>
      </c>
      <c r="CL19" s="31">
        <v>0</v>
      </c>
      <c r="CM19" s="30">
        <v>2783</v>
      </c>
      <c r="CN19" s="30">
        <v>-1015</v>
      </c>
      <c r="CO19" s="31">
        <v>0</v>
      </c>
      <c r="CP19" s="151">
        <v>657055</v>
      </c>
      <c r="CQ19" s="152">
        <f t="shared" si="3"/>
        <v>712318</v>
      </c>
      <c r="CR19" s="153">
        <f t="shared" si="4"/>
        <v>1327074</v>
      </c>
      <c r="CS19" s="12"/>
      <c r="CT19" s="12"/>
    </row>
    <row r="20" spans="1:98" x14ac:dyDescent="0.2">
      <c r="A20" s="23" t="s">
        <v>16</v>
      </c>
      <c r="B20" s="94" t="s">
        <v>208</v>
      </c>
      <c r="C20" s="172">
        <f t="shared" si="2"/>
        <v>171306</v>
      </c>
      <c r="D20" s="29">
        <v>1450.1306990375954</v>
      </c>
      <c r="E20" s="30">
        <v>73.72273976196594</v>
      </c>
      <c r="F20" s="30">
        <v>3.109815653631248</v>
      </c>
      <c r="G20" s="62">
        <f>SUM('[1]SIOT(dom)'!F22:J22)</f>
        <v>200.67134844737984</v>
      </c>
      <c r="H20" s="30">
        <f>SUM('[1]SIOT(dom)'!K22:M22)</f>
        <v>18817.215141274752</v>
      </c>
      <c r="I20" s="30">
        <v>296.17059699663622</v>
      </c>
      <c r="J20" s="30">
        <v>868.55467397265443</v>
      </c>
      <c r="K20" s="30">
        <v>714.7050393033951</v>
      </c>
      <c r="L20" s="30">
        <v>1468.8247649338407</v>
      </c>
      <c r="M20" s="30">
        <v>40611.377025314985</v>
      </c>
      <c r="N20" s="30">
        <v>9066.2407104890881</v>
      </c>
      <c r="O20" s="30">
        <v>57.219939324921789</v>
      </c>
      <c r="P20" s="30">
        <v>4322.1190212326774</v>
      </c>
      <c r="Q20" s="30">
        <v>1393.8677811666814</v>
      </c>
      <c r="R20" s="30">
        <v>4046.324177213171</v>
      </c>
      <c r="S20" s="30">
        <v>2015.8644105490814</v>
      </c>
      <c r="T20" s="30">
        <v>330.45856101971378</v>
      </c>
      <c r="U20" s="30">
        <v>3104.0561677112773</v>
      </c>
      <c r="V20" s="30">
        <v>1563.8377899688405</v>
      </c>
      <c r="W20" s="30">
        <v>1526.6367647360746</v>
      </c>
      <c r="X20" s="30">
        <v>2498.923171008586</v>
      </c>
      <c r="Y20" s="30">
        <v>2395.8849163919549</v>
      </c>
      <c r="Z20" s="30">
        <v>45.528934169209073</v>
      </c>
      <c r="AA20" s="30">
        <v>1618.5989733523375</v>
      </c>
      <c r="AB20" s="30">
        <v>660.05169974337582</v>
      </c>
      <c r="AC20" s="31">
        <v>355.74350928098335</v>
      </c>
      <c r="AD20" s="29">
        <v>441.68320982596879</v>
      </c>
      <c r="AE20" s="30">
        <v>28.987836693138764</v>
      </c>
      <c r="AF20" s="30">
        <v>24.057781693883598</v>
      </c>
      <c r="AG20" s="30">
        <v>398.96223192255252</v>
      </c>
      <c r="AH20" s="31">
        <v>5.1536344442915434</v>
      </c>
      <c r="AI20" s="30">
        <v>570.62867300606501</v>
      </c>
      <c r="AJ20" s="30">
        <v>209.86022220108339</v>
      </c>
      <c r="AK20" s="31">
        <v>1105.9652190524339</v>
      </c>
      <c r="AL20" s="30">
        <v>307.61556214754728</v>
      </c>
      <c r="AM20" s="30">
        <v>8906.4920836528327</v>
      </c>
      <c r="AN20" s="31">
        <v>9736.9553888628234</v>
      </c>
      <c r="AO20" s="30">
        <v>1553.6734596788474</v>
      </c>
      <c r="AP20" s="30">
        <v>5.3300023807527026</v>
      </c>
      <c r="AQ20" s="30">
        <v>2.4242420794981356</v>
      </c>
      <c r="AR20" s="30">
        <v>609.5014969266831</v>
      </c>
      <c r="AS20" s="31">
        <v>479.75436684184444</v>
      </c>
      <c r="AT20" s="30">
        <v>409.5484233017151</v>
      </c>
      <c r="AU20" s="31">
        <v>2302.6156490916906</v>
      </c>
      <c r="AV20" s="30">
        <v>7905.28128305478</v>
      </c>
      <c r="AW20" s="30">
        <v>123.8931425473223</v>
      </c>
      <c r="AX20" s="30">
        <v>41.557005010807778</v>
      </c>
      <c r="AY20" s="30">
        <v>105.985387831537</v>
      </c>
      <c r="AZ20" s="30">
        <v>988.02854684393969</v>
      </c>
      <c r="BA20" s="31">
        <v>248.79832564801436</v>
      </c>
      <c r="BB20" s="30">
        <v>765.36502132721739</v>
      </c>
      <c r="BC20" s="30">
        <v>72.11939539118849</v>
      </c>
      <c r="BD20" s="31">
        <v>321.71329796529722</v>
      </c>
      <c r="BE20" s="62">
        <v>2161.8674086583837</v>
      </c>
      <c r="BF20" s="30">
        <v>534.04315292853278</v>
      </c>
      <c r="BG20" s="30">
        <v>1584.4385400350711</v>
      </c>
      <c r="BH20" s="30">
        <v>464.20545550407826</v>
      </c>
      <c r="BI20" s="30">
        <v>264.33248264853273</v>
      </c>
      <c r="BJ20" s="30">
        <v>2030.2403895702428</v>
      </c>
      <c r="BK20" s="30">
        <v>580.34055141530905</v>
      </c>
      <c r="BL20" s="31">
        <v>15.055554048689974</v>
      </c>
      <c r="BM20" s="30">
        <v>421.22759650742859</v>
      </c>
      <c r="BN20" s="30">
        <v>758.91024261588097</v>
      </c>
      <c r="BO20" s="30">
        <v>344.9168407531053</v>
      </c>
      <c r="BP20" s="30">
        <v>36.710195063343292</v>
      </c>
      <c r="BQ20" s="30">
        <v>795.88735401374765</v>
      </c>
      <c r="BR20" s="30">
        <v>15885.582583822899</v>
      </c>
      <c r="BS20" s="70">
        <v>3494.0472396975429</v>
      </c>
      <c r="BT20" s="70">
        <v>2005.5022065941625</v>
      </c>
      <c r="BU20" s="30">
        <v>927.11088871595655</v>
      </c>
      <c r="BV20" s="30">
        <v>256.25576681717973</v>
      </c>
      <c r="BW20" s="31">
        <v>70.182016014956304</v>
      </c>
      <c r="BX20" s="30">
        <v>53.075588182650513</v>
      </c>
      <c r="BY20" s="30">
        <v>106.31278671988292</v>
      </c>
      <c r="BZ20" s="30">
        <v>324.93513999167396</v>
      </c>
      <c r="CA20" s="30">
        <v>139.00108882871311</v>
      </c>
      <c r="CB20" s="118">
        <v>39.128843954656361</v>
      </c>
      <c r="CC20" s="30">
        <v>35.107092046383023</v>
      </c>
      <c r="CD20" s="30">
        <v>799.79373337242737</v>
      </c>
      <c r="CE20" s="118">
        <v>0</v>
      </c>
      <c r="CF20" s="119">
        <v>0</v>
      </c>
      <c r="CG20" s="31">
        <v>0</v>
      </c>
      <c r="CH20" s="11"/>
      <c r="CI20" s="11"/>
      <c r="CJ20" s="29">
        <v>69332</v>
      </c>
      <c r="CK20" s="30">
        <v>0</v>
      </c>
      <c r="CL20" s="31">
        <v>0</v>
      </c>
      <c r="CM20" s="30">
        <v>0</v>
      </c>
      <c r="CN20" s="30">
        <v>-20508</v>
      </c>
      <c r="CO20" s="31">
        <v>0</v>
      </c>
      <c r="CP20" s="151">
        <v>1026470</v>
      </c>
      <c r="CQ20" s="152">
        <f t="shared" si="3"/>
        <v>1075294</v>
      </c>
      <c r="CR20" s="153">
        <f t="shared" si="4"/>
        <v>1246600</v>
      </c>
      <c r="CS20" s="12"/>
      <c r="CT20" s="12"/>
    </row>
    <row r="21" spans="1:98" x14ac:dyDescent="0.2">
      <c r="A21" s="23" t="s">
        <v>17</v>
      </c>
      <c r="B21" s="94" t="s">
        <v>209</v>
      </c>
      <c r="C21" s="172">
        <f t="shared" si="2"/>
        <v>76715</v>
      </c>
      <c r="D21" s="29">
        <v>97.097866425117985</v>
      </c>
      <c r="E21" s="30">
        <v>20.723954046492661</v>
      </c>
      <c r="F21" s="30">
        <v>8.6063351506723507</v>
      </c>
      <c r="G21" s="62">
        <f>SUM('[1]SIOT(dom)'!F23:J23)</f>
        <v>13.47832862130007</v>
      </c>
      <c r="H21" s="30">
        <f>SUM('[1]SIOT(dom)'!K23:M23)</f>
        <v>397.77721030018961</v>
      </c>
      <c r="I21" s="30">
        <v>96.43612546889635</v>
      </c>
      <c r="J21" s="30">
        <v>16.308653347265938</v>
      </c>
      <c r="K21" s="30">
        <v>227.87108849726985</v>
      </c>
      <c r="L21" s="30">
        <v>39.62455457242217</v>
      </c>
      <c r="M21" s="30">
        <v>825.15969271027359</v>
      </c>
      <c r="N21" s="30">
        <v>9067.4652469233606</v>
      </c>
      <c r="O21" s="30">
        <v>20.899754445612555</v>
      </c>
      <c r="P21" s="30">
        <v>47.784135465215201</v>
      </c>
      <c r="Q21" s="30">
        <v>32.861175865832955</v>
      </c>
      <c r="R21" s="30">
        <v>371.49367929362671</v>
      </c>
      <c r="S21" s="30">
        <v>93.591449580755878</v>
      </c>
      <c r="T21" s="30">
        <v>41.641218271868077</v>
      </c>
      <c r="U21" s="30">
        <v>197.12812747873414</v>
      </c>
      <c r="V21" s="30">
        <v>775.81871307058202</v>
      </c>
      <c r="W21" s="30">
        <v>136.45068816058233</v>
      </c>
      <c r="X21" s="30">
        <v>125.52311247764297</v>
      </c>
      <c r="Y21" s="30">
        <v>680.34262374950936</v>
      </c>
      <c r="Z21" s="30">
        <v>12.02217919437622</v>
      </c>
      <c r="AA21" s="30">
        <v>63.809356260107904</v>
      </c>
      <c r="AB21" s="30">
        <v>166.21014810589091</v>
      </c>
      <c r="AC21" s="31">
        <v>157.70845981287883</v>
      </c>
      <c r="AD21" s="29">
        <v>337.58676451897884</v>
      </c>
      <c r="AE21" s="30">
        <v>17.353210549970665</v>
      </c>
      <c r="AF21" s="30">
        <v>10.462635880805687</v>
      </c>
      <c r="AG21" s="30">
        <v>55.346823923541535</v>
      </c>
      <c r="AH21" s="31">
        <v>1.3036866533708278</v>
      </c>
      <c r="AI21" s="30">
        <v>131.1739143341662</v>
      </c>
      <c r="AJ21" s="30">
        <v>41.255260967979353</v>
      </c>
      <c r="AK21" s="31">
        <v>350.37256547716686</v>
      </c>
      <c r="AL21" s="30">
        <v>82.484750865602251</v>
      </c>
      <c r="AM21" s="30">
        <v>4612.8931170700944</v>
      </c>
      <c r="AN21" s="31">
        <v>3361.5408599514221</v>
      </c>
      <c r="AO21" s="30">
        <v>836.30419970590708</v>
      </c>
      <c r="AP21" s="30">
        <v>0.47978812902132006</v>
      </c>
      <c r="AQ21" s="30">
        <v>1.9191694307260865</v>
      </c>
      <c r="AR21" s="30">
        <v>150.23248312227841</v>
      </c>
      <c r="AS21" s="31">
        <v>214.2395625975627</v>
      </c>
      <c r="AT21" s="30">
        <v>137.59519357633195</v>
      </c>
      <c r="AU21" s="31">
        <v>440.95320121323101</v>
      </c>
      <c r="AV21" s="30">
        <v>13683.06831611387</v>
      </c>
      <c r="AW21" s="30">
        <v>1635.630620458089</v>
      </c>
      <c r="AX21" s="30">
        <v>259.71493040948047</v>
      </c>
      <c r="AY21" s="30">
        <v>947.16461826775912</v>
      </c>
      <c r="AZ21" s="30">
        <v>1089.2100526891597</v>
      </c>
      <c r="BA21" s="31">
        <v>717.69916107060124</v>
      </c>
      <c r="BB21" s="30">
        <v>2959.6271245102598</v>
      </c>
      <c r="BC21" s="30">
        <v>295.08062948781577</v>
      </c>
      <c r="BD21" s="31">
        <v>235.01794194139242</v>
      </c>
      <c r="BE21" s="62">
        <v>2094.251417757253</v>
      </c>
      <c r="BF21" s="30">
        <v>2798.9553559316837</v>
      </c>
      <c r="BG21" s="30">
        <v>981.40926392953861</v>
      </c>
      <c r="BH21" s="30">
        <v>221.96964081737408</v>
      </c>
      <c r="BI21" s="30">
        <v>469.05048365310574</v>
      </c>
      <c r="BJ21" s="30">
        <v>6074.4920133922442</v>
      </c>
      <c r="BK21" s="30">
        <v>525.36158203384889</v>
      </c>
      <c r="BL21" s="31">
        <v>2.7198613877098579</v>
      </c>
      <c r="BM21" s="30">
        <v>78.306304185585532</v>
      </c>
      <c r="BN21" s="30">
        <v>109.45968279611502</v>
      </c>
      <c r="BO21" s="30">
        <v>8.1203447972157878</v>
      </c>
      <c r="BP21" s="30">
        <v>7.384686948027805</v>
      </c>
      <c r="BQ21" s="30">
        <v>353.75976115635058</v>
      </c>
      <c r="BR21" s="30">
        <v>289.20553121462808</v>
      </c>
      <c r="BS21" s="70">
        <v>7333.4711707327806</v>
      </c>
      <c r="BT21" s="70">
        <v>3820.3828239701375</v>
      </c>
      <c r="BU21" s="30">
        <v>275.4317131130432</v>
      </c>
      <c r="BV21" s="30">
        <v>114.41861127757153</v>
      </c>
      <c r="BW21" s="31">
        <v>68.615087454113677</v>
      </c>
      <c r="BX21" s="30">
        <v>694.79530082370593</v>
      </c>
      <c r="BY21" s="30">
        <v>1195.4261984601064</v>
      </c>
      <c r="BZ21" s="30">
        <v>2224.0616173319322</v>
      </c>
      <c r="CA21" s="30">
        <v>159.61171390671979</v>
      </c>
      <c r="CB21" s="118">
        <v>375.28142292298247</v>
      </c>
      <c r="CC21" s="30">
        <v>13.173605283150501</v>
      </c>
      <c r="CD21" s="30">
        <v>86.340344510006389</v>
      </c>
      <c r="CE21" s="118">
        <v>0</v>
      </c>
      <c r="CF21" s="119">
        <v>0</v>
      </c>
      <c r="CG21" s="31">
        <v>0</v>
      </c>
      <c r="CH21" s="11"/>
      <c r="CI21" s="11"/>
      <c r="CJ21" s="29">
        <v>176417</v>
      </c>
      <c r="CK21" s="30">
        <v>6</v>
      </c>
      <c r="CL21" s="31">
        <v>0</v>
      </c>
      <c r="CM21" s="30">
        <v>0</v>
      </c>
      <c r="CN21" s="30">
        <v>2502</v>
      </c>
      <c r="CO21" s="31">
        <v>0</v>
      </c>
      <c r="CP21" s="151">
        <v>585</v>
      </c>
      <c r="CQ21" s="152">
        <f t="shared" si="3"/>
        <v>179510</v>
      </c>
      <c r="CR21" s="153">
        <f t="shared" si="4"/>
        <v>256225</v>
      </c>
      <c r="CS21" s="12"/>
      <c r="CT21" s="12"/>
    </row>
    <row r="22" spans="1:98" x14ac:dyDescent="0.2">
      <c r="A22" s="23" t="s">
        <v>18</v>
      </c>
      <c r="B22" s="94" t="s">
        <v>210</v>
      </c>
      <c r="C22" s="172">
        <f t="shared" si="2"/>
        <v>652683.00000000012</v>
      </c>
      <c r="D22" s="29">
        <v>42889.426846092225</v>
      </c>
      <c r="E22" s="30">
        <v>644.78735347529982</v>
      </c>
      <c r="F22" s="30">
        <v>32.965073893341369</v>
      </c>
      <c r="G22" s="62">
        <f>SUM('[1]SIOT(dom)'!F24:J24)</f>
        <v>3783.3282758533492</v>
      </c>
      <c r="H22" s="30">
        <f>SUM('[1]SIOT(dom)'!K24:M24)</f>
        <v>18873.626145898033</v>
      </c>
      <c r="I22" s="30">
        <v>394.51017359413981</v>
      </c>
      <c r="J22" s="30">
        <v>1063.4530330957316</v>
      </c>
      <c r="K22" s="30">
        <v>251.49013574788057</v>
      </c>
      <c r="L22" s="30">
        <v>3209.4436780673791</v>
      </c>
      <c r="M22" s="30">
        <v>573.42136204549035</v>
      </c>
      <c r="N22" s="30">
        <v>505.3150546704631</v>
      </c>
      <c r="O22" s="30">
        <v>25137.751011888809</v>
      </c>
      <c r="P22" s="30">
        <v>13161.647743244743</v>
      </c>
      <c r="Q22" s="30">
        <v>359.67954876942002</v>
      </c>
      <c r="R22" s="30">
        <v>2953.5163414396279</v>
      </c>
      <c r="S22" s="30">
        <v>6657.2655004055978</v>
      </c>
      <c r="T22" s="30">
        <v>21038.265217116117</v>
      </c>
      <c r="U22" s="30">
        <v>5922.7787675529553</v>
      </c>
      <c r="V22" s="30">
        <v>950.79383051380353</v>
      </c>
      <c r="W22" s="30">
        <v>1318.1946934911364</v>
      </c>
      <c r="X22" s="30">
        <v>4483.1166604196778</v>
      </c>
      <c r="Y22" s="30">
        <v>7191.0127608588182</v>
      </c>
      <c r="Z22" s="30">
        <v>235.47012309358161</v>
      </c>
      <c r="AA22" s="30">
        <v>472.32223984239636</v>
      </c>
      <c r="AB22" s="30">
        <v>524.66057189686353</v>
      </c>
      <c r="AC22" s="31">
        <v>2294.2680155426087</v>
      </c>
      <c r="AD22" s="29">
        <v>3733.3105871375769</v>
      </c>
      <c r="AE22" s="30">
        <v>942.05575646720513</v>
      </c>
      <c r="AF22" s="30">
        <v>1071.8598215980144</v>
      </c>
      <c r="AG22" s="30">
        <v>7236.6204393079715</v>
      </c>
      <c r="AH22" s="31">
        <v>148.97902591537263</v>
      </c>
      <c r="AI22" s="30">
        <v>8494.2986996326672</v>
      </c>
      <c r="AJ22" s="30">
        <v>7437.8850136420224</v>
      </c>
      <c r="AK22" s="31">
        <v>16054.266972917749</v>
      </c>
      <c r="AL22" s="30">
        <v>3169.2422942706817</v>
      </c>
      <c r="AM22" s="30">
        <v>30491.128526481476</v>
      </c>
      <c r="AN22" s="31">
        <v>28638.805390006262</v>
      </c>
      <c r="AO22" s="30">
        <v>258186.20401923519</v>
      </c>
      <c r="AP22" s="30">
        <v>903.14103812783617</v>
      </c>
      <c r="AQ22" s="30">
        <v>475.62094967710294</v>
      </c>
      <c r="AR22" s="30">
        <v>17648.293858961944</v>
      </c>
      <c r="AS22" s="31">
        <v>3468.6821735788253</v>
      </c>
      <c r="AT22" s="30">
        <v>1275.3083461911647</v>
      </c>
      <c r="AU22" s="31">
        <v>3658.3958848753878</v>
      </c>
      <c r="AV22" s="30">
        <v>728.29610813577926</v>
      </c>
      <c r="AW22" s="30">
        <v>420.7880314706801</v>
      </c>
      <c r="AX22" s="30">
        <v>171.746687264277</v>
      </c>
      <c r="AY22" s="30">
        <v>1113.6330008177995</v>
      </c>
      <c r="AZ22" s="30">
        <v>3719.1476462956025</v>
      </c>
      <c r="BA22" s="31">
        <v>1159.1176141165909</v>
      </c>
      <c r="BB22" s="30">
        <v>826.89471484736282</v>
      </c>
      <c r="BC22" s="30">
        <v>516.91760690408614</v>
      </c>
      <c r="BD22" s="31">
        <v>746.36225456177533</v>
      </c>
      <c r="BE22" s="62">
        <v>14548.6940717979</v>
      </c>
      <c r="BF22" s="30">
        <v>4027.4943949841818</v>
      </c>
      <c r="BG22" s="30">
        <v>4760.7350079773114</v>
      </c>
      <c r="BH22" s="30">
        <v>3713.1156872145898</v>
      </c>
      <c r="BI22" s="30">
        <v>810.19173311074701</v>
      </c>
      <c r="BJ22" s="30">
        <v>6420.6415894666407</v>
      </c>
      <c r="BK22" s="30">
        <v>1679.3205522957696</v>
      </c>
      <c r="BL22" s="31">
        <v>121.29255181688615</v>
      </c>
      <c r="BM22" s="30">
        <v>6607.0141944407405</v>
      </c>
      <c r="BN22" s="30">
        <v>1049.2015737025058</v>
      </c>
      <c r="BO22" s="30">
        <v>250.95381145765364</v>
      </c>
      <c r="BP22" s="30">
        <v>888.31837853926106</v>
      </c>
      <c r="BQ22" s="30">
        <v>3290.4213751434204</v>
      </c>
      <c r="BR22" s="30">
        <v>7211.3050940592175</v>
      </c>
      <c r="BS22" s="70">
        <v>10725.499306880227</v>
      </c>
      <c r="BT22" s="70">
        <v>3453.9647233032033</v>
      </c>
      <c r="BU22" s="30">
        <v>6470.2064510006039</v>
      </c>
      <c r="BV22" s="30">
        <v>509.32623605582882</v>
      </c>
      <c r="BW22" s="31">
        <v>306.90231583597534</v>
      </c>
      <c r="BX22" s="30">
        <v>814.95341828873609</v>
      </c>
      <c r="BY22" s="30">
        <v>197.31779410213977</v>
      </c>
      <c r="BZ22" s="30">
        <v>742.87481597189765</v>
      </c>
      <c r="CA22" s="30">
        <v>709.05117384643836</v>
      </c>
      <c r="CB22" s="118">
        <v>394.78453790506865</v>
      </c>
      <c r="CC22" s="30">
        <v>292.30961678815152</v>
      </c>
      <c r="CD22" s="30">
        <v>5327.5969730669858</v>
      </c>
      <c r="CE22" s="118">
        <v>0</v>
      </c>
      <c r="CF22" s="119">
        <v>0</v>
      </c>
      <c r="CG22" s="31">
        <v>0</v>
      </c>
      <c r="CH22" s="11"/>
      <c r="CI22" s="11"/>
      <c r="CJ22" s="29">
        <v>348099</v>
      </c>
      <c r="CK22" s="30">
        <v>0</v>
      </c>
      <c r="CL22" s="31">
        <v>0</v>
      </c>
      <c r="CM22" s="30">
        <v>0</v>
      </c>
      <c r="CN22" s="30">
        <v>-36030</v>
      </c>
      <c r="CO22" s="31">
        <v>0</v>
      </c>
      <c r="CP22" s="151">
        <v>1105566</v>
      </c>
      <c r="CQ22" s="152">
        <f t="shared" si="3"/>
        <v>1417635</v>
      </c>
      <c r="CR22" s="153">
        <f t="shared" si="4"/>
        <v>2070318</v>
      </c>
      <c r="CS22" s="12"/>
      <c r="CT22" s="12"/>
    </row>
    <row r="23" spans="1:98" x14ac:dyDescent="0.2">
      <c r="A23" s="23" t="s">
        <v>19</v>
      </c>
      <c r="B23" s="94" t="s">
        <v>211</v>
      </c>
      <c r="C23" s="172">
        <f t="shared" si="2"/>
        <v>166359</v>
      </c>
      <c r="D23" s="29">
        <v>17719.157424750483</v>
      </c>
      <c r="E23" s="30">
        <v>124.28151683222626</v>
      </c>
      <c r="F23" s="30">
        <v>1.7315763040730099</v>
      </c>
      <c r="G23" s="62">
        <f>SUM('[1]SIOT(dom)'!F25:J25)</f>
        <v>450.96841079183224</v>
      </c>
      <c r="H23" s="30">
        <f>SUM('[1]SIOT(dom)'!K25:M25)</f>
        <v>4849.0781154563338</v>
      </c>
      <c r="I23" s="30">
        <v>290.78912417803332</v>
      </c>
      <c r="J23" s="30">
        <v>677.51253172396252</v>
      </c>
      <c r="K23" s="30">
        <v>2036.046966455003</v>
      </c>
      <c r="L23" s="30">
        <v>1056.1861652098855</v>
      </c>
      <c r="M23" s="30">
        <v>4361.4196179312257</v>
      </c>
      <c r="N23" s="30">
        <v>603.39788303385467</v>
      </c>
      <c r="O23" s="30">
        <v>7968.0605182836725</v>
      </c>
      <c r="P23" s="30">
        <v>22378.005157523265</v>
      </c>
      <c r="Q23" s="30">
        <v>986.03158355649373</v>
      </c>
      <c r="R23" s="30">
        <v>35736.876843169281</v>
      </c>
      <c r="S23" s="30">
        <v>1996.8727958647705</v>
      </c>
      <c r="T23" s="30">
        <v>1972.3755422456913</v>
      </c>
      <c r="U23" s="30">
        <v>4284.4319310608444</v>
      </c>
      <c r="V23" s="30">
        <v>1424.311749345487</v>
      </c>
      <c r="W23" s="30">
        <v>6508.7032524615033</v>
      </c>
      <c r="X23" s="30">
        <v>5138.1620808516045</v>
      </c>
      <c r="Y23" s="30">
        <v>20802.217846640669</v>
      </c>
      <c r="Z23" s="30">
        <v>478.19937157511561</v>
      </c>
      <c r="AA23" s="30">
        <v>650.60816268561609</v>
      </c>
      <c r="AB23" s="30">
        <v>559.54485707625395</v>
      </c>
      <c r="AC23" s="31">
        <v>785.93848289973153</v>
      </c>
      <c r="AD23" s="29">
        <v>660.31003396717449</v>
      </c>
      <c r="AE23" s="30">
        <v>116.83969400264691</v>
      </c>
      <c r="AF23" s="30">
        <v>93.216794716288092</v>
      </c>
      <c r="AG23" s="30">
        <v>555.06275128911648</v>
      </c>
      <c r="AH23" s="31">
        <v>5.0868072052819731</v>
      </c>
      <c r="AI23" s="30">
        <v>1050.3834757905488</v>
      </c>
      <c r="AJ23" s="30">
        <v>590.25641164728643</v>
      </c>
      <c r="AK23" s="31">
        <v>1823.4551767896844</v>
      </c>
      <c r="AL23" s="30">
        <v>160.8782952774126</v>
      </c>
      <c r="AM23" s="30">
        <v>3564.8658725158389</v>
      </c>
      <c r="AN23" s="31">
        <v>3102.4206854616564</v>
      </c>
      <c r="AO23" s="30">
        <v>981.65449524281871</v>
      </c>
      <c r="AP23" s="30">
        <v>4.889045739879684</v>
      </c>
      <c r="AQ23" s="30">
        <v>1.4256555127844575</v>
      </c>
      <c r="AR23" s="30">
        <v>334.02840463317608</v>
      </c>
      <c r="AS23" s="31">
        <v>8.0827979768783695</v>
      </c>
      <c r="AT23" s="30">
        <v>111.37228967253803</v>
      </c>
      <c r="AU23" s="31">
        <v>174.47420899556141</v>
      </c>
      <c r="AV23" s="30">
        <v>458.77840127590753</v>
      </c>
      <c r="AW23" s="30">
        <v>7.0066523951484365</v>
      </c>
      <c r="AX23" s="30">
        <v>46.568372913882577</v>
      </c>
      <c r="AY23" s="30">
        <v>21.08687252404113</v>
      </c>
      <c r="AZ23" s="30">
        <v>114.83738617715611</v>
      </c>
      <c r="BA23" s="31">
        <v>36.432237556072906</v>
      </c>
      <c r="BB23" s="30">
        <v>34.11692105181973</v>
      </c>
      <c r="BC23" s="30">
        <v>4.8762448258709661</v>
      </c>
      <c r="BD23" s="31">
        <v>30.418059623091803</v>
      </c>
      <c r="BE23" s="62">
        <v>881.71032426409158</v>
      </c>
      <c r="BF23" s="30">
        <v>146.52413113275577</v>
      </c>
      <c r="BG23" s="30">
        <v>251.92058727168967</v>
      </c>
      <c r="BH23" s="30">
        <v>476.2187755767747</v>
      </c>
      <c r="BI23" s="30">
        <v>636.45401824182943</v>
      </c>
      <c r="BJ23" s="30">
        <v>324.8884642436791</v>
      </c>
      <c r="BK23" s="30">
        <v>156.18658527570429</v>
      </c>
      <c r="BL23" s="31">
        <v>75.769688631955134</v>
      </c>
      <c r="BM23" s="30">
        <v>2024.0730796658343</v>
      </c>
      <c r="BN23" s="30">
        <v>66.007106344093415</v>
      </c>
      <c r="BO23" s="30">
        <v>5.9826056956088589</v>
      </c>
      <c r="BP23" s="30">
        <v>10.421531147929858</v>
      </c>
      <c r="BQ23" s="30">
        <v>516.51609560518466</v>
      </c>
      <c r="BR23" s="30">
        <v>372.10829117643755</v>
      </c>
      <c r="BS23" s="70">
        <v>165.01668755993649</v>
      </c>
      <c r="BT23" s="70">
        <v>442.16377037913776</v>
      </c>
      <c r="BU23" s="30">
        <v>1076.8769197493461</v>
      </c>
      <c r="BV23" s="30">
        <v>146.03145961302121</v>
      </c>
      <c r="BW23" s="31">
        <v>5.0768286131768372</v>
      </c>
      <c r="BX23" s="30">
        <v>37.898244692371549</v>
      </c>
      <c r="BY23" s="30">
        <v>7.2624056816498692</v>
      </c>
      <c r="BZ23" s="30">
        <v>160.58207465770008</v>
      </c>
      <c r="CA23" s="30">
        <v>72.262671957129058</v>
      </c>
      <c r="CB23" s="118">
        <v>7.7133064099685837</v>
      </c>
      <c r="CC23" s="30">
        <v>29.686538764679629</v>
      </c>
      <c r="CD23" s="30">
        <v>329.91425496185684</v>
      </c>
      <c r="CE23" s="118">
        <v>0</v>
      </c>
      <c r="CF23" s="119">
        <v>0</v>
      </c>
      <c r="CG23" s="31">
        <v>0</v>
      </c>
      <c r="CH23" s="11"/>
      <c r="CI23" s="11"/>
      <c r="CJ23" s="29">
        <v>49445</v>
      </c>
      <c r="CK23" s="30">
        <v>0</v>
      </c>
      <c r="CL23" s="31">
        <v>0</v>
      </c>
      <c r="CM23" s="30">
        <v>0</v>
      </c>
      <c r="CN23" s="30">
        <v>4022</v>
      </c>
      <c r="CO23" s="31">
        <v>0</v>
      </c>
      <c r="CP23" s="151">
        <v>2115715</v>
      </c>
      <c r="CQ23" s="152">
        <f t="shared" si="3"/>
        <v>2169182</v>
      </c>
      <c r="CR23" s="153">
        <f t="shared" si="4"/>
        <v>2335541</v>
      </c>
      <c r="CS23" s="12"/>
      <c r="CT23" s="12"/>
    </row>
    <row r="24" spans="1:98" x14ac:dyDescent="0.2">
      <c r="A24" s="23" t="s">
        <v>20</v>
      </c>
      <c r="B24" s="94" t="s">
        <v>212</v>
      </c>
      <c r="C24" s="172">
        <f t="shared" si="2"/>
        <v>18503.999999999996</v>
      </c>
      <c r="D24" s="29">
        <v>137.31498377033947</v>
      </c>
      <c r="E24" s="30">
        <v>0.33696584449437916</v>
      </c>
      <c r="F24" s="30">
        <v>1.2966757424233363E-2</v>
      </c>
      <c r="G24" s="62">
        <f>SUM('[1]SIOT(dom)'!F26:J26)</f>
        <v>0.60178773752669734</v>
      </c>
      <c r="H24" s="30">
        <f>SUM('[1]SIOT(dom)'!K26:M26)</f>
        <v>23.343503381601522</v>
      </c>
      <c r="I24" s="30">
        <v>0.53967446326100188</v>
      </c>
      <c r="J24" s="30">
        <v>0.18662612853240348</v>
      </c>
      <c r="K24" s="30">
        <v>2.4057663332331752E-2</v>
      </c>
      <c r="L24" s="30">
        <v>0.24635483928297378</v>
      </c>
      <c r="M24" s="30">
        <v>0.44219092252019254</v>
      </c>
      <c r="N24" s="30">
        <v>0.28255785526835658</v>
      </c>
      <c r="O24" s="30">
        <v>0.80321135302648028</v>
      </c>
      <c r="P24" s="30">
        <v>92.856739576243029</v>
      </c>
      <c r="Q24" s="30">
        <v>529.71820042075274</v>
      </c>
      <c r="R24" s="30">
        <v>0.59586756082454106</v>
      </c>
      <c r="S24" s="30">
        <v>0.11358848155504887</v>
      </c>
      <c r="T24" s="30">
        <v>0.31123216051842723</v>
      </c>
      <c r="U24" s="30">
        <v>7.0051310256033412</v>
      </c>
      <c r="V24" s="30">
        <v>5.5138775231566122</v>
      </c>
      <c r="W24" s="30">
        <v>0.67132380396191849</v>
      </c>
      <c r="X24" s="30">
        <v>3.2580026291398076</v>
      </c>
      <c r="Y24" s="30">
        <v>23.88305480465328</v>
      </c>
      <c r="Z24" s="30">
        <v>5.6250869484335969E-2</v>
      </c>
      <c r="AA24" s="30">
        <v>0.61223451638022208</v>
      </c>
      <c r="AB24" s="30">
        <v>2.7251917438007709</v>
      </c>
      <c r="AC24" s="31">
        <v>2.135492099026095</v>
      </c>
      <c r="AD24" s="29">
        <v>3.9045611648860556</v>
      </c>
      <c r="AE24" s="30">
        <v>1.0472140426980754</v>
      </c>
      <c r="AF24" s="30">
        <v>0.16608311558695971</v>
      </c>
      <c r="AG24" s="30">
        <v>0.69130455696815585</v>
      </c>
      <c r="AH24" s="31">
        <v>2.5010406031962404E-2</v>
      </c>
      <c r="AI24" s="30">
        <v>63.87292223832349</v>
      </c>
      <c r="AJ24" s="30">
        <v>0.40075121437475902</v>
      </c>
      <c r="AK24" s="31">
        <v>3.4746613301832494</v>
      </c>
      <c r="AL24" s="30">
        <v>0.66439926096519142</v>
      </c>
      <c r="AM24" s="30">
        <v>73.127132750994193</v>
      </c>
      <c r="AN24" s="31">
        <v>90.296982890217905</v>
      </c>
      <c r="AO24" s="30">
        <v>3.9054711954790871</v>
      </c>
      <c r="AP24" s="30">
        <v>4.2354241642015081E-3</v>
      </c>
      <c r="AQ24" s="30">
        <v>0.23880374540502117</v>
      </c>
      <c r="AR24" s="30">
        <v>3.3841762125993022</v>
      </c>
      <c r="AS24" s="31">
        <v>0.12169316763925098</v>
      </c>
      <c r="AT24" s="30">
        <v>54.107522198823474</v>
      </c>
      <c r="AU24" s="31">
        <v>55.621044001384213</v>
      </c>
      <c r="AV24" s="30">
        <v>4.9238740135061114</v>
      </c>
      <c r="AW24" s="30">
        <v>0.15854752283383683</v>
      </c>
      <c r="AX24" s="30">
        <v>9.3292337766584163E-4</v>
      </c>
      <c r="AY24" s="30">
        <v>0.6124924989443703</v>
      </c>
      <c r="AZ24" s="30">
        <v>5.3709738633703825</v>
      </c>
      <c r="BA24" s="31">
        <v>0.82471275175330061</v>
      </c>
      <c r="BB24" s="30">
        <v>0.63989990553805909</v>
      </c>
      <c r="BC24" s="30">
        <v>3.6794947396144417</v>
      </c>
      <c r="BD24" s="31">
        <v>2.8386266088789864</v>
      </c>
      <c r="BE24" s="62">
        <v>59.796979728670003</v>
      </c>
      <c r="BF24" s="30">
        <v>2.466968584380016</v>
      </c>
      <c r="BG24" s="30">
        <v>55.729383848010464</v>
      </c>
      <c r="BH24" s="30">
        <v>6.356035684548865</v>
      </c>
      <c r="BI24" s="30">
        <v>88.77188711516888</v>
      </c>
      <c r="BJ24" s="30">
        <v>45.911489098317801</v>
      </c>
      <c r="BK24" s="30">
        <v>9.9438569904030665</v>
      </c>
      <c r="BL24" s="31">
        <v>289.54899324142372</v>
      </c>
      <c r="BM24" s="30">
        <v>6.8181856584934755</v>
      </c>
      <c r="BN24" s="30">
        <v>1.0930466760573345</v>
      </c>
      <c r="BO24" s="30">
        <v>2.0841192655636549</v>
      </c>
      <c r="BP24" s="30">
        <v>3.1659630096102009E-2</v>
      </c>
      <c r="BQ24" s="30">
        <v>0.79160443678411907</v>
      </c>
      <c r="BR24" s="30">
        <v>16.255393251564843</v>
      </c>
      <c r="BS24" s="70">
        <v>165.87056193629684</v>
      </c>
      <c r="BT24" s="70">
        <v>15.137945511906105</v>
      </c>
      <c r="BU24" s="30">
        <v>16378.492553161739</v>
      </c>
      <c r="BV24" s="30">
        <v>32.765920442328976</v>
      </c>
      <c r="BW24" s="31">
        <v>69.94499117000241</v>
      </c>
      <c r="BX24" s="30">
        <v>0.11814359833969484</v>
      </c>
      <c r="BY24" s="30">
        <v>1.3696377405153023E-2</v>
      </c>
      <c r="BZ24" s="30">
        <v>0.22734420438955658</v>
      </c>
      <c r="CA24" s="30">
        <v>6.7985462744853589</v>
      </c>
      <c r="CB24" s="118">
        <v>1.1144073365718654</v>
      </c>
      <c r="CC24" s="30">
        <v>0.43431743464465805</v>
      </c>
      <c r="CD24" s="30">
        <v>39.787377666158143</v>
      </c>
      <c r="CE24" s="118">
        <v>0</v>
      </c>
      <c r="CF24" s="119">
        <v>0</v>
      </c>
      <c r="CG24" s="31">
        <v>0</v>
      </c>
      <c r="CH24" s="11"/>
      <c r="CI24" s="11"/>
      <c r="CJ24" s="29">
        <v>31441</v>
      </c>
      <c r="CK24" s="30">
        <v>38608</v>
      </c>
      <c r="CL24" s="31">
        <v>0</v>
      </c>
      <c r="CM24" s="30">
        <v>0</v>
      </c>
      <c r="CN24" s="30">
        <v>2510</v>
      </c>
      <c r="CO24" s="31">
        <v>0</v>
      </c>
      <c r="CP24" s="151">
        <v>149408</v>
      </c>
      <c r="CQ24" s="152">
        <f t="shared" si="3"/>
        <v>221967</v>
      </c>
      <c r="CR24" s="153">
        <f t="shared" si="4"/>
        <v>240471</v>
      </c>
      <c r="CS24" s="12"/>
      <c r="CT24" s="12"/>
    </row>
    <row r="25" spans="1:98" x14ac:dyDescent="0.2">
      <c r="A25" s="23" t="s">
        <v>21</v>
      </c>
      <c r="B25" s="94" t="s">
        <v>213</v>
      </c>
      <c r="C25" s="172">
        <f t="shared" si="2"/>
        <v>665224.99999999988</v>
      </c>
      <c r="D25" s="29">
        <v>2957.363230767668</v>
      </c>
      <c r="E25" s="30">
        <v>337.83783431863731</v>
      </c>
      <c r="F25" s="30">
        <v>10.741112750730167</v>
      </c>
      <c r="G25" s="62">
        <f>SUM('[1]SIOT(dom)'!F27:J27)</f>
        <v>636.82508354655727</v>
      </c>
      <c r="H25" s="30">
        <f>SUM('[1]SIOT(dom)'!K27:M27)</f>
        <v>44577.148913635996</v>
      </c>
      <c r="I25" s="30">
        <v>1128.3132441130372</v>
      </c>
      <c r="J25" s="30">
        <v>719.17674496556458</v>
      </c>
      <c r="K25" s="30">
        <v>6887.79339096492</v>
      </c>
      <c r="L25" s="30">
        <v>1127.4858216486391</v>
      </c>
      <c r="M25" s="30">
        <v>12470.550582485126</v>
      </c>
      <c r="N25" s="30">
        <v>1250.6651969038726</v>
      </c>
      <c r="O25" s="30">
        <v>134.12616872520761</v>
      </c>
      <c r="P25" s="30">
        <v>10128.453571681335</v>
      </c>
      <c r="Q25" s="30">
        <v>1560.1485522222483</v>
      </c>
      <c r="R25" s="30">
        <v>109640.32101282706</v>
      </c>
      <c r="S25" s="30">
        <v>4969.2668150423433</v>
      </c>
      <c r="T25" s="30">
        <v>1736.9904276186355</v>
      </c>
      <c r="U25" s="30">
        <v>15936.972134361426</v>
      </c>
      <c r="V25" s="30">
        <v>13674.503843518654</v>
      </c>
      <c r="W25" s="30">
        <v>26770.362386679255</v>
      </c>
      <c r="X25" s="30">
        <v>17576.415196342845</v>
      </c>
      <c r="Y25" s="30">
        <v>256199.35221175244</v>
      </c>
      <c r="Z25" s="30">
        <v>1213.7583417873182</v>
      </c>
      <c r="AA25" s="30">
        <v>1688.2651211530817</v>
      </c>
      <c r="AB25" s="30">
        <v>10737.962048974259</v>
      </c>
      <c r="AC25" s="31">
        <v>2262.6683496998053</v>
      </c>
      <c r="AD25" s="29">
        <v>547.27360875415775</v>
      </c>
      <c r="AE25" s="30">
        <v>324.57955768546782</v>
      </c>
      <c r="AF25" s="30">
        <v>217.57187418644534</v>
      </c>
      <c r="AG25" s="30">
        <v>3266.7621419383522</v>
      </c>
      <c r="AH25" s="31">
        <v>32.702868809233763</v>
      </c>
      <c r="AI25" s="30">
        <v>15585.889863459359</v>
      </c>
      <c r="AJ25" s="30">
        <v>4490.5563925966762</v>
      </c>
      <c r="AK25" s="31">
        <v>19369.420319360266</v>
      </c>
      <c r="AL25" s="30">
        <v>3949.092411724308</v>
      </c>
      <c r="AM25" s="30">
        <v>18190.806357721784</v>
      </c>
      <c r="AN25" s="31">
        <v>15954.943484943264</v>
      </c>
      <c r="AO25" s="30">
        <v>5766.9634868038038</v>
      </c>
      <c r="AP25" s="30">
        <v>13.727950841193412</v>
      </c>
      <c r="AQ25" s="30">
        <v>53.290029195206628</v>
      </c>
      <c r="AR25" s="30">
        <v>1490.798268234234</v>
      </c>
      <c r="AS25" s="31">
        <v>114.60391049421993</v>
      </c>
      <c r="AT25" s="30">
        <v>359.18559609737326</v>
      </c>
      <c r="AU25" s="31">
        <v>3293.5815021557892</v>
      </c>
      <c r="AV25" s="30">
        <v>919.73120750462272</v>
      </c>
      <c r="AW25" s="30">
        <v>108.20069710244319</v>
      </c>
      <c r="AX25" s="30">
        <v>11.092988066202611</v>
      </c>
      <c r="AY25" s="30">
        <v>119.85409075335623</v>
      </c>
      <c r="AZ25" s="30">
        <v>550.23337133131383</v>
      </c>
      <c r="BA25" s="31">
        <v>152.04899869384087</v>
      </c>
      <c r="BB25" s="30">
        <v>256.01616322272713</v>
      </c>
      <c r="BC25" s="30">
        <v>26.418761668917149</v>
      </c>
      <c r="BD25" s="31">
        <v>286.93719255757935</v>
      </c>
      <c r="BE25" s="62">
        <v>10601.242560831279</v>
      </c>
      <c r="BF25" s="30">
        <v>534.40681603922144</v>
      </c>
      <c r="BG25" s="30">
        <v>1876.7221800561649</v>
      </c>
      <c r="BH25" s="30">
        <v>925.88954290427978</v>
      </c>
      <c r="BI25" s="30">
        <v>655.63525498610386</v>
      </c>
      <c r="BJ25" s="30">
        <v>1291.4693631971397</v>
      </c>
      <c r="BK25" s="30">
        <v>432.49924990429207</v>
      </c>
      <c r="BL25" s="31">
        <v>0.84467475470906184</v>
      </c>
      <c r="BM25" s="30">
        <v>814.67198667192656</v>
      </c>
      <c r="BN25" s="30">
        <v>314.55575978563172</v>
      </c>
      <c r="BO25" s="30">
        <v>18.556534283980643</v>
      </c>
      <c r="BP25" s="30">
        <v>35.111647302263329</v>
      </c>
      <c r="BQ25" s="30">
        <v>676.77123289137057</v>
      </c>
      <c r="BR25" s="30">
        <v>822.66556885784826</v>
      </c>
      <c r="BS25" s="70">
        <v>326.14809663119314</v>
      </c>
      <c r="BT25" s="70">
        <v>1471.1023284769853</v>
      </c>
      <c r="BU25" s="30">
        <v>1698.0446747093447</v>
      </c>
      <c r="BV25" s="30">
        <v>40.979424874869416</v>
      </c>
      <c r="BW25" s="31">
        <v>7.0180391164907032</v>
      </c>
      <c r="BX25" s="30">
        <v>28.22668051981158</v>
      </c>
      <c r="BY25" s="30">
        <v>5.680483458538844</v>
      </c>
      <c r="BZ25" s="30">
        <v>248.01264885349107</v>
      </c>
      <c r="CA25" s="30">
        <v>77.049497422472442</v>
      </c>
      <c r="CB25" s="118">
        <v>219.0546654173304</v>
      </c>
      <c r="CC25" s="30">
        <v>240.23152081762336</v>
      </c>
      <c r="CD25" s="30">
        <v>76.659132846882343</v>
      </c>
      <c r="CE25" s="118">
        <v>0</v>
      </c>
      <c r="CF25" s="119">
        <v>0</v>
      </c>
      <c r="CG25" s="31">
        <v>0</v>
      </c>
      <c r="CH25" s="11"/>
      <c r="CI25" s="11"/>
      <c r="CJ25" s="29">
        <v>57419</v>
      </c>
      <c r="CK25" s="30">
        <v>0</v>
      </c>
      <c r="CL25" s="31">
        <v>0</v>
      </c>
      <c r="CM25" s="30">
        <v>1489</v>
      </c>
      <c r="CN25" s="30">
        <v>-4772</v>
      </c>
      <c r="CO25" s="31">
        <v>0</v>
      </c>
      <c r="CP25" s="151">
        <v>3100476</v>
      </c>
      <c r="CQ25" s="152">
        <f t="shared" si="3"/>
        <v>3154612</v>
      </c>
      <c r="CR25" s="153">
        <f t="shared" si="4"/>
        <v>3819837</v>
      </c>
      <c r="CS25" s="12"/>
      <c r="CT25" s="12"/>
    </row>
    <row r="26" spans="1:98" x14ac:dyDescent="0.2">
      <c r="A26" s="23" t="s">
        <v>22</v>
      </c>
      <c r="B26" s="94" t="s">
        <v>214</v>
      </c>
      <c r="C26" s="172">
        <f t="shared" si="2"/>
        <v>849935.99999999965</v>
      </c>
      <c r="D26" s="29">
        <v>3024.8874318901157</v>
      </c>
      <c r="E26" s="30">
        <v>612.32470905910975</v>
      </c>
      <c r="F26" s="30">
        <v>9.0851379440415876</v>
      </c>
      <c r="G26" s="62">
        <f>SUM('[1]SIOT(dom)'!F28:J28)</f>
        <v>9154.7851488636879</v>
      </c>
      <c r="H26" s="30">
        <f>SUM('[1]SIOT(dom)'!K28:M28)</f>
        <v>33009.549363459199</v>
      </c>
      <c r="I26" s="30">
        <v>4929.4477157958399</v>
      </c>
      <c r="J26" s="30">
        <v>257.36976574521839</v>
      </c>
      <c r="K26" s="30">
        <v>183.57616078851328</v>
      </c>
      <c r="L26" s="30">
        <v>2981.6305182442579</v>
      </c>
      <c r="M26" s="30">
        <v>442.495914468813</v>
      </c>
      <c r="N26" s="30">
        <v>119.53851039111701</v>
      </c>
      <c r="O26" s="30">
        <v>1022.0009435096603</v>
      </c>
      <c r="P26" s="30">
        <v>9148.7821219107391</v>
      </c>
      <c r="Q26" s="30">
        <v>634.42863045369882</v>
      </c>
      <c r="R26" s="30">
        <v>33774.829176279527</v>
      </c>
      <c r="S26" s="30">
        <v>165997.30868279422</v>
      </c>
      <c r="T26" s="30">
        <v>37065.099885823598</v>
      </c>
      <c r="U26" s="30">
        <v>20461.709420779374</v>
      </c>
      <c r="V26" s="30">
        <v>1267.0773562421871</v>
      </c>
      <c r="W26" s="30">
        <v>14842.270960111638</v>
      </c>
      <c r="X26" s="30">
        <v>17959.626521593018</v>
      </c>
      <c r="Y26" s="30">
        <v>16080.796590645959</v>
      </c>
      <c r="Z26" s="30">
        <v>971.12845245178676</v>
      </c>
      <c r="AA26" s="30">
        <v>1430.6747633628347</v>
      </c>
      <c r="AB26" s="30">
        <v>2063.2857922724074</v>
      </c>
      <c r="AC26" s="31">
        <v>6023.9354429717523</v>
      </c>
      <c r="AD26" s="29">
        <v>1276.2839147921081</v>
      </c>
      <c r="AE26" s="30">
        <v>202.71908176305638</v>
      </c>
      <c r="AF26" s="30">
        <v>236.3948744890275</v>
      </c>
      <c r="AG26" s="30">
        <v>1143.108832173077</v>
      </c>
      <c r="AH26" s="31">
        <v>46.461064211580855</v>
      </c>
      <c r="AI26" s="30">
        <v>118990.46001627124</v>
      </c>
      <c r="AJ26" s="30">
        <v>98099.646894241509</v>
      </c>
      <c r="AK26" s="31">
        <v>95306.71433890202</v>
      </c>
      <c r="AL26" s="30">
        <v>941.71285228209842</v>
      </c>
      <c r="AM26" s="30">
        <v>29012.881368901813</v>
      </c>
      <c r="AN26" s="31">
        <v>19078.209658883385</v>
      </c>
      <c r="AO26" s="30">
        <v>17915.422543858222</v>
      </c>
      <c r="AP26" s="30">
        <v>150.04853522155412</v>
      </c>
      <c r="AQ26" s="30">
        <v>17.106811742257044</v>
      </c>
      <c r="AR26" s="30">
        <v>20723.131796059086</v>
      </c>
      <c r="AS26" s="31">
        <v>102.06153236148346</v>
      </c>
      <c r="AT26" s="30">
        <v>631.23921736590182</v>
      </c>
      <c r="AU26" s="31">
        <v>815.73387800709236</v>
      </c>
      <c r="AV26" s="30">
        <v>301.94795380309586</v>
      </c>
      <c r="AW26" s="30">
        <v>70.859524770265452</v>
      </c>
      <c r="AX26" s="30">
        <v>2.7644070322874783</v>
      </c>
      <c r="AY26" s="30">
        <v>192.28228085844037</v>
      </c>
      <c r="AZ26" s="30">
        <v>1741.462948004375</v>
      </c>
      <c r="BA26" s="31">
        <v>963.49845932794972</v>
      </c>
      <c r="BB26" s="30">
        <v>960.60169663571946</v>
      </c>
      <c r="BC26" s="30">
        <v>49.516143796312988</v>
      </c>
      <c r="BD26" s="31">
        <v>221.55306021974317</v>
      </c>
      <c r="BE26" s="62">
        <v>17531.754481315176</v>
      </c>
      <c r="BF26" s="30">
        <v>2428.5338550040228</v>
      </c>
      <c r="BG26" s="30">
        <v>2763.218958536394</v>
      </c>
      <c r="BH26" s="30">
        <v>9303.605809002449</v>
      </c>
      <c r="BI26" s="30">
        <v>1804.1463466372447</v>
      </c>
      <c r="BJ26" s="30">
        <v>3853.1307931152924</v>
      </c>
      <c r="BK26" s="30">
        <v>2238.057927573007</v>
      </c>
      <c r="BL26" s="31">
        <v>1.0393959532669355</v>
      </c>
      <c r="BM26" s="30">
        <v>2474.6760732840439</v>
      </c>
      <c r="BN26" s="30">
        <v>1192.0180642356229</v>
      </c>
      <c r="BO26" s="30">
        <v>185.41686717785916</v>
      </c>
      <c r="BP26" s="30">
        <v>80.448930339291394</v>
      </c>
      <c r="BQ26" s="30">
        <v>1502.7378394845457</v>
      </c>
      <c r="BR26" s="30">
        <v>8929.7588622256553</v>
      </c>
      <c r="BS26" s="70">
        <v>488.10474976480049</v>
      </c>
      <c r="BT26" s="70">
        <v>407.29579887459244</v>
      </c>
      <c r="BU26" s="30">
        <v>432.55605755956913</v>
      </c>
      <c r="BV26" s="30">
        <v>28.238265386342366</v>
      </c>
      <c r="BW26" s="31">
        <v>14.858673950808138</v>
      </c>
      <c r="BX26" s="30">
        <v>21.225346956874724</v>
      </c>
      <c r="BY26" s="30">
        <v>25.049485721071878</v>
      </c>
      <c r="BZ26" s="30">
        <v>109.612186623909</v>
      </c>
      <c r="CA26" s="30">
        <v>986.42428042788015</v>
      </c>
      <c r="CB26" s="118">
        <v>201.26555895790358</v>
      </c>
      <c r="CC26" s="30">
        <v>86.242771077414119</v>
      </c>
      <c r="CD26" s="30">
        <v>185.11381698787162</v>
      </c>
      <c r="CE26" s="118">
        <v>0</v>
      </c>
      <c r="CF26" s="119">
        <v>0</v>
      </c>
      <c r="CG26" s="31">
        <v>0</v>
      </c>
      <c r="CH26" s="11"/>
      <c r="CI26" s="11"/>
      <c r="CJ26" s="29">
        <v>114493</v>
      </c>
      <c r="CK26" s="30">
        <v>0</v>
      </c>
      <c r="CL26" s="31">
        <v>0</v>
      </c>
      <c r="CM26" s="30">
        <v>153</v>
      </c>
      <c r="CN26" s="30">
        <v>-85306</v>
      </c>
      <c r="CO26" s="31">
        <v>0</v>
      </c>
      <c r="CP26" s="151">
        <v>901912</v>
      </c>
      <c r="CQ26" s="152">
        <f t="shared" si="3"/>
        <v>931252</v>
      </c>
      <c r="CR26" s="153">
        <f t="shared" si="4"/>
        <v>1781187.9999999995</v>
      </c>
      <c r="CS26" s="12"/>
      <c r="CT26" s="12"/>
    </row>
    <row r="27" spans="1:98" x14ac:dyDescent="0.2">
      <c r="A27" s="23" t="s">
        <v>23</v>
      </c>
      <c r="B27" s="94" t="s">
        <v>215</v>
      </c>
      <c r="C27" s="172">
        <f t="shared" si="2"/>
        <v>687616.99999999977</v>
      </c>
      <c r="D27" s="29">
        <v>818.96156368303912</v>
      </c>
      <c r="E27" s="30">
        <v>228.95927576740257</v>
      </c>
      <c r="F27" s="30">
        <v>4.1361276001085034</v>
      </c>
      <c r="G27" s="62">
        <f>SUM('[1]SIOT(dom)'!F29:J29)</f>
        <v>1203.6443229592739</v>
      </c>
      <c r="H27" s="30">
        <f>SUM('[1]SIOT(dom)'!K29:M29)</f>
        <v>4005.3553606364794</v>
      </c>
      <c r="I27" s="30">
        <v>654.99027206901314</v>
      </c>
      <c r="J27" s="30">
        <v>68.789822826198744</v>
      </c>
      <c r="K27" s="30">
        <v>101.4857907739847</v>
      </c>
      <c r="L27" s="30">
        <v>1120.4501517312208</v>
      </c>
      <c r="M27" s="30">
        <v>532.87893282162543</v>
      </c>
      <c r="N27" s="30">
        <v>604.55699629003027</v>
      </c>
      <c r="O27" s="30">
        <v>1017.4518567849042</v>
      </c>
      <c r="P27" s="30">
        <v>2541.6131972264034</v>
      </c>
      <c r="Q27" s="30">
        <v>296.59912182749662</v>
      </c>
      <c r="R27" s="30">
        <v>13264.5897240626</v>
      </c>
      <c r="S27" s="30">
        <v>5893.4135711602712</v>
      </c>
      <c r="T27" s="30">
        <v>177422.59090414373</v>
      </c>
      <c r="U27" s="30">
        <v>110956.40416129223</v>
      </c>
      <c r="V27" s="30">
        <v>14303.094209598268</v>
      </c>
      <c r="W27" s="30">
        <v>20901.513327655994</v>
      </c>
      <c r="X27" s="30">
        <v>117018.64455057311</v>
      </c>
      <c r="Y27" s="30">
        <v>64694.728895996646</v>
      </c>
      <c r="Z27" s="30">
        <v>18770.426974555052</v>
      </c>
      <c r="AA27" s="30">
        <v>2523.5542107628648</v>
      </c>
      <c r="AB27" s="30">
        <v>4370.211565844741</v>
      </c>
      <c r="AC27" s="31">
        <v>9002.6404048806999</v>
      </c>
      <c r="AD27" s="29">
        <v>12865.726951554534</v>
      </c>
      <c r="AE27" s="30">
        <v>350.27089123541094</v>
      </c>
      <c r="AF27" s="30">
        <v>149.4996592315704</v>
      </c>
      <c r="AG27" s="30">
        <v>907.5055008180243</v>
      </c>
      <c r="AH27" s="31">
        <v>7.7582979896590913</v>
      </c>
      <c r="AI27" s="30">
        <v>11665.713689334512</v>
      </c>
      <c r="AJ27" s="30">
        <v>10522.321396278154</v>
      </c>
      <c r="AK27" s="31">
        <v>14567.667468791438</v>
      </c>
      <c r="AL27" s="30">
        <v>260.54432144021598</v>
      </c>
      <c r="AM27" s="30">
        <v>34009.75620858567</v>
      </c>
      <c r="AN27" s="31">
        <v>10778.968005676978</v>
      </c>
      <c r="AO27" s="30">
        <v>2040.7755027830335</v>
      </c>
      <c r="AP27" s="30">
        <v>7.5283037607861134</v>
      </c>
      <c r="AQ27" s="30">
        <v>21.479360405594353</v>
      </c>
      <c r="AR27" s="30">
        <v>836.29948645005504</v>
      </c>
      <c r="AS27" s="31">
        <v>31.104552082024387</v>
      </c>
      <c r="AT27" s="30">
        <v>88.918897804792138</v>
      </c>
      <c r="AU27" s="31">
        <v>347.41494802457203</v>
      </c>
      <c r="AV27" s="30">
        <v>779.56103743730398</v>
      </c>
      <c r="AW27" s="30">
        <v>30.312604229291846</v>
      </c>
      <c r="AX27" s="30">
        <v>0.37345723961085087</v>
      </c>
      <c r="AY27" s="30">
        <v>219.75941282565961</v>
      </c>
      <c r="AZ27" s="30">
        <v>982.63535436625375</v>
      </c>
      <c r="BA27" s="31">
        <v>112.57869177990807</v>
      </c>
      <c r="BB27" s="30">
        <v>121.94484407660295</v>
      </c>
      <c r="BC27" s="30">
        <v>5.807793408602091</v>
      </c>
      <c r="BD27" s="31">
        <v>93.098881608158152</v>
      </c>
      <c r="BE27" s="62">
        <v>2769.9154328565623</v>
      </c>
      <c r="BF27" s="30">
        <v>1301.3359667453335</v>
      </c>
      <c r="BG27" s="30">
        <v>1535.1784790274555</v>
      </c>
      <c r="BH27" s="30">
        <v>1943.2145356469591</v>
      </c>
      <c r="BI27" s="30">
        <v>810.96736940837911</v>
      </c>
      <c r="BJ27" s="30">
        <v>719.75579240750233</v>
      </c>
      <c r="BK27" s="30">
        <v>545.64282718171012</v>
      </c>
      <c r="BL27" s="31">
        <v>3.7708325586134834</v>
      </c>
      <c r="BM27" s="30">
        <v>740.94956915257762</v>
      </c>
      <c r="BN27" s="30">
        <v>433.26068927033299</v>
      </c>
      <c r="BO27" s="30">
        <v>13.401013716156511</v>
      </c>
      <c r="BP27" s="30">
        <v>11.268865125391031</v>
      </c>
      <c r="BQ27" s="30">
        <v>551.08044628820301</v>
      </c>
      <c r="BR27" s="30">
        <v>1064.0756086513802</v>
      </c>
      <c r="BS27" s="70">
        <v>61.164496175232152</v>
      </c>
      <c r="BT27" s="70">
        <v>236.21413469034931</v>
      </c>
      <c r="BU27" s="30">
        <v>124.53128772015889</v>
      </c>
      <c r="BV27" s="30">
        <v>5.069218329515361</v>
      </c>
      <c r="BW27" s="31">
        <v>6.9520179500350139</v>
      </c>
      <c r="BX27" s="30">
        <v>12.489060517877057</v>
      </c>
      <c r="BY27" s="30">
        <v>7.6940450862114567</v>
      </c>
      <c r="BZ27" s="30">
        <v>14.636036556961457</v>
      </c>
      <c r="CA27" s="30">
        <v>42.475752805278091</v>
      </c>
      <c r="CB27" s="118">
        <v>40.67434414417491</v>
      </c>
      <c r="CC27" s="30">
        <v>104.95620073006114</v>
      </c>
      <c r="CD27" s="30">
        <v>389.31516451580751</v>
      </c>
      <c r="CE27" s="118">
        <v>0</v>
      </c>
      <c r="CF27" s="119">
        <v>0</v>
      </c>
      <c r="CG27" s="31">
        <v>0</v>
      </c>
      <c r="CH27" s="11"/>
      <c r="CI27" s="11"/>
      <c r="CJ27" s="29">
        <v>238</v>
      </c>
      <c r="CK27" s="30">
        <v>0</v>
      </c>
      <c r="CL27" s="31">
        <v>0</v>
      </c>
      <c r="CM27" s="30">
        <v>0</v>
      </c>
      <c r="CN27" s="30">
        <v>27620</v>
      </c>
      <c r="CO27" s="31">
        <v>0</v>
      </c>
      <c r="CP27" s="151">
        <v>2978059</v>
      </c>
      <c r="CQ27" s="152">
        <f t="shared" si="3"/>
        <v>3005917</v>
      </c>
      <c r="CR27" s="153">
        <f t="shared" si="4"/>
        <v>3693534</v>
      </c>
      <c r="CS27" s="12"/>
      <c r="CT27" s="12"/>
    </row>
    <row r="28" spans="1:98" x14ac:dyDescent="0.2">
      <c r="A28" s="23" t="s">
        <v>24</v>
      </c>
      <c r="B28" s="94" t="s">
        <v>216</v>
      </c>
      <c r="C28" s="172">
        <f t="shared" si="2"/>
        <v>2200544.0000000005</v>
      </c>
      <c r="D28" s="29">
        <v>4377.2690822196828</v>
      </c>
      <c r="E28" s="30">
        <v>1759.9735623223996</v>
      </c>
      <c r="F28" s="30">
        <v>11.846212974826269</v>
      </c>
      <c r="G28" s="62">
        <f>SUM('[1]SIOT(dom)'!F30:J30)</f>
        <v>3949.9082775463885</v>
      </c>
      <c r="H28" s="30">
        <f>SUM('[1]SIOT(dom)'!K30:M30)</f>
        <v>16738.324101190487</v>
      </c>
      <c r="I28" s="30">
        <v>978.00425082309619</v>
      </c>
      <c r="J28" s="30">
        <v>263.25840924833392</v>
      </c>
      <c r="K28" s="30">
        <v>2534.8718513104764</v>
      </c>
      <c r="L28" s="30">
        <v>5837.5693446108826</v>
      </c>
      <c r="M28" s="30">
        <v>6478.1587932374796</v>
      </c>
      <c r="N28" s="30">
        <v>591.77845219546077</v>
      </c>
      <c r="O28" s="30">
        <v>973.34556393220544</v>
      </c>
      <c r="P28" s="30">
        <v>8043.8797466254382</v>
      </c>
      <c r="Q28" s="30">
        <v>365.59860700670259</v>
      </c>
      <c r="R28" s="30">
        <v>42352.936014915489</v>
      </c>
      <c r="S28" s="30">
        <v>11096.968310359975</v>
      </c>
      <c r="T28" s="30">
        <v>160623.86759769081</v>
      </c>
      <c r="U28" s="30">
        <v>468858.8249927226</v>
      </c>
      <c r="V28" s="30">
        <v>8516.8607650486301</v>
      </c>
      <c r="W28" s="30">
        <v>37377.470861444053</v>
      </c>
      <c r="X28" s="30">
        <v>369829.82979466469</v>
      </c>
      <c r="Y28" s="30">
        <v>574099.55548841425</v>
      </c>
      <c r="Z28" s="30">
        <v>29817.580429336031</v>
      </c>
      <c r="AA28" s="30">
        <v>11968.166818964322</v>
      </c>
      <c r="AB28" s="30">
        <v>2355.3907466044479</v>
      </c>
      <c r="AC28" s="31">
        <v>50618.35491019969</v>
      </c>
      <c r="AD28" s="29">
        <v>9853.0075112366703</v>
      </c>
      <c r="AE28" s="30">
        <v>391.1644818830182</v>
      </c>
      <c r="AF28" s="30">
        <v>553.13459733916216</v>
      </c>
      <c r="AG28" s="30">
        <v>4611.2212628898069</v>
      </c>
      <c r="AH28" s="31">
        <v>93.745945195945183</v>
      </c>
      <c r="AI28" s="30">
        <v>64609.215665761069</v>
      </c>
      <c r="AJ28" s="30">
        <v>27501.147554559775</v>
      </c>
      <c r="AK28" s="31">
        <v>59374.999056679255</v>
      </c>
      <c r="AL28" s="30">
        <v>2146.3785226252717</v>
      </c>
      <c r="AM28" s="30">
        <v>63278.132569306756</v>
      </c>
      <c r="AN28" s="31">
        <v>40236.774532877505</v>
      </c>
      <c r="AO28" s="30">
        <v>9891.5134191933994</v>
      </c>
      <c r="AP28" s="30">
        <v>54.13917394139456</v>
      </c>
      <c r="AQ28" s="30">
        <v>7.2626078554814422</v>
      </c>
      <c r="AR28" s="30">
        <v>2415.3892008128046</v>
      </c>
      <c r="AS28" s="31">
        <v>111.62561478156404</v>
      </c>
      <c r="AT28" s="30">
        <v>425.31943316041361</v>
      </c>
      <c r="AU28" s="31">
        <v>1075.9062867756379</v>
      </c>
      <c r="AV28" s="30">
        <v>758.11093739846206</v>
      </c>
      <c r="AW28" s="30">
        <v>104.53846103305357</v>
      </c>
      <c r="AX28" s="30">
        <v>21.676793460428371</v>
      </c>
      <c r="AY28" s="30">
        <v>1152.34722232391</v>
      </c>
      <c r="AZ28" s="30">
        <v>2243.0861878094261</v>
      </c>
      <c r="BA28" s="31">
        <v>331.46208536431334</v>
      </c>
      <c r="BB28" s="30">
        <v>567.67735755662568</v>
      </c>
      <c r="BC28" s="30">
        <v>34.068395519683079</v>
      </c>
      <c r="BD28" s="31">
        <v>559.95846332524059</v>
      </c>
      <c r="BE28" s="62">
        <v>33814.402025198513</v>
      </c>
      <c r="BF28" s="30">
        <v>4586.9053256466732</v>
      </c>
      <c r="BG28" s="30">
        <v>4104.1173494172335</v>
      </c>
      <c r="BH28" s="30">
        <v>11943.648012047222</v>
      </c>
      <c r="BI28" s="30">
        <v>2658.0946974537405</v>
      </c>
      <c r="BJ28" s="30">
        <v>2550.8505899806823</v>
      </c>
      <c r="BK28" s="30">
        <v>1912.5198048580778</v>
      </c>
      <c r="BL28" s="31">
        <v>41.422027521097611</v>
      </c>
      <c r="BM28" s="30">
        <v>3925.0045135374444</v>
      </c>
      <c r="BN28" s="30">
        <v>1295.0159393384124</v>
      </c>
      <c r="BO28" s="30">
        <v>77.383004428934967</v>
      </c>
      <c r="BP28" s="30">
        <v>92.452597546776033</v>
      </c>
      <c r="BQ28" s="30">
        <v>5321.6704423228193</v>
      </c>
      <c r="BR28" s="30">
        <v>4884.7752251890597</v>
      </c>
      <c r="BS28" s="70">
        <v>3177.1558271460344</v>
      </c>
      <c r="BT28" s="70">
        <v>1353.547071735085</v>
      </c>
      <c r="BU28" s="30">
        <v>934.66149041226697</v>
      </c>
      <c r="BV28" s="30">
        <v>165.33121087626105</v>
      </c>
      <c r="BW28" s="31">
        <v>20.991452855716648</v>
      </c>
      <c r="BX28" s="30">
        <v>35.098017977135456</v>
      </c>
      <c r="BY28" s="30">
        <v>30.149797044870336</v>
      </c>
      <c r="BZ28" s="30">
        <v>167.28620712125931</v>
      </c>
      <c r="CA28" s="30">
        <v>208.01237702168595</v>
      </c>
      <c r="CB28" s="118">
        <v>173.527764093885</v>
      </c>
      <c r="CC28" s="30">
        <v>272.83847637461793</v>
      </c>
      <c r="CD28" s="30">
        <v>3974.5424265797428</v>
      </c>
      <c r="CE28" s="118">
        <v>0</v>
      </c>
      <c r="CF28" s="119">
        <v>0</v>
      </c>
      <c r="CG28" s="31">
        <v>0</v>
      </c>
      <c r="CH28" s="11"/>
      <c r="CI28" s="11"/>
      <c r="CJ28" s="29">
        <v>67082</v>
      </c>
      <c r="CK28" s="30">
        <v>0</v>
      </c>
      <c r="CL28" s="31">
        <v>0</v>
      </c>
      <c r="CM28" s="30">
        <v>183099</v>
      </c>
      <c r="CN28" s="30">
        <v>117995</v>
      </c>
      <c r="CO28" s="31">
        <v>0</v>
      </c>
      <c r="CP28" s="151">
        <v>3309912</v>
      </c>
      <c r="CQ28" s="152">
        <f t="shared" si="3"/>
        <v>3678088</v>
      </c>
      <c r="CR28" s="153">
        <f t="shared" si="4"/>
        <v>5878632</v>
      </c>
      <c r="CS28" s="12"/>
      <c r="CT28" s="12"/>
    </row>
    <row r="29" spans="1:98" x14ac:dyDescent="0.2">
      <c r="A29" s="23" t="s">
        <v>25</v>
      </c>
      <c r="B29" s="94" t="s">
        <v>217</v>
      </c>
      <c r="C29" s="172">
        <f t="shared" si="2"/>
        <v>373832.00000000017</v>
      </c>
      <c r="D29" s="29">
        <v>190.39634457417253</v>
      </c>
      <c r="E29" s="30">
        <v>53.855515878110914</v>
      </c>
      <c r="F29" s="30">
        <v>5.3066125429449551</v>
      </c>
      <c r="G29" s="62">
        <f>SUM('[1]SIOT(dom)'!F31:J31)</f>
        <v>102.82755037100905</v>
      </c>
      <c r="H29" s="30">
        <f>SUM('[1]SIOT(dom)'!K31:M31)</f>
        <v>264.57214829544932</v>
      </c>
      <c r="I29" s="30">
        <v>148.16610762630091</v>
      </c>
      <c r="J29" s="30">
        <v>19.364678095342224</v>
      </c>
      <c r="K29" s="30">
        <v>9.6892988171312897</v>
      </c>
      <c r="L29" s="30">
        <v>582.78262966957516</v>
      </c>
      <c r="M29" s="30">
        <v>52.660594131099131</v>
      </c>
      <c r="N29" s="30">
        <v>29.878316963479811</v>
      </c>
      <c r="O29" s="30">
        <v>31.972053881037205</v>
      </c>
      <c r="P29" s="30">
        <v>123.58131910944221</v>
      </c>
      <c r="Q29" s="30">
        <v>472.24598330241133</v>
      </c>
      <c r="R29" s="30">
        <v>1125.0981691932711</v>
      </c>
      <c r="S29" s="30">
        <v>42.699821106004009</v>
      </c>
      <c r="T29" s="30">
        <v>562.5321666402773</v>
      </c>
      <c r="U29" s="30">
        <v>4802.6774918326173</v>
      </c>
      <c r="V29" s="30">
        <v>258744.33094087808</v>
      </c>
      <c r="W29" s="30">
        <v>13052.148356517569</v>
      </c>
      <c r="X29" s="30">
        <v>11659.267859846717</v>
      </c>
      <c r="Y29" s="30">
        <v>13934.616462202604</v>
      </c>
      <c r="Z29" s="30">
        <v>600.85393343410624</v>
      </c>
      <c r="AA29" s="30">
        <v>101.53981626704773</v>
      </c>
      <c r="AB29" s="30">
        <v>541.44038620718538</v>
      </c>
      <c r="AC29" s="31">
        <v>3732.4266480292972</v>
      </c>
      <c r="AD29" s="29">
        <v>1456.6817659031192</v>
      </c>
      <c r="AE29" s="30">
        <v>121.79574538534439</v>
      </c>
      <c r="AF29" s="30">
        <v>72.143791624916901</v>
      </c>
      <c r="AG29" s="30">
        <v>83.908746379335398</v>
      </c>
      <c r="AH29" s="31">
        <v>2.3759434903950112</v>
      </c>
      <c r="AI29" s="30">
        <v>842.887624446156</v>
      </c>
      <c r="AJ29" s="30">
        <v>491.616821559237</v>
      </c>
      <c r="AK29" s="31">
        <v>4469.1857355279917</v>
      </c>
      <c r="AL29" s="30">
        <v>423.65491794941931</v>
      </c>
      <c r="AM29" s="30">
        <v>9114.4109004417733</v>
      </c>
      <c r="AN29" s="31">
        <v>4945.8503991487169</v>
      </c>
      <c r="AO29" s="30">
        <v>827.94268081087455</v>
      </c>
      <c r="AP29" s="30">
        <v>2.0686883135700258</v>
      </c>
      <c r="AQ29" s="30">
        <v>79.070168095178531</v>
      </c>
      <c r="AR29" s="30">
        <v>409.51838291334968</v>
      </c>
      <c r="AS29" s="31">
        <v>36.963153361855674</v>
      </c>
      <c r="AT29" s="30">
        <v>158.66148747656922</v>
      </c>
      <c r="AU29" s="31">
        <v>547.64023124167818</v>
      </c>
      <c r="AV29" s="30">
        <v>716.05186777840447</v>
      </c>
      <c r="AW29" s="30">
        <v>570.95773996981109</v>
      </c>
      <c r="AX29" s="30">
        <v>261.10249351564249</v>
      </c>
      <c r="AY29" s="30">
        <v>2470.2016215805343</v>
      </c>
      <c r="AZ29" s="30">
        <v>9471.611199740737</v>
      </c>
      <c r="BA29" s="31">
        <v>2382.8619279848358</v>
      </c>
      <c r="BB29" s="30">
        <v>124.75321437214417</v>
      </c>
      <c r="BC29" s="30">
        <v>21.924458683355677</v>
      </c>
      <c r="BD29" s="31">
        <v>175.95028150809463</v>
      </c>
      <c r="BE29" s="62">
        <v>4239.0312810229589</v>
      </c>
      <c r="BF29" s="30">
        <v>416.81942087356646</v>
      </c>
      <c r="BG29" s="30">
        <v>993.44566926843822</v>
      </c>
      <c r="BH29" s="30">
        <v>840.11861455363442</v>
      </c>
      <c r="BI29" s="30">
        <v>776.97907705171019</v>
      </c>
      <c r="BJ29" s="30">
        <v>602.15039493917016</v>
      </c>
      <c r="BK29" s="30">
        <v>455.63107496355025</v>
      </c>
      <c r="BL29" s="31">
        <v>360.33796501857552</v>
      </c>
      <c r="BM29" s="30">
        <v>243.31762836937452</v>
      </c>
      <c r="BN29" s="30">
        <v>60.935056002904567</v>
      </c>
      <c r="BO29" s="30">
        <v>11.337872562792272</v>
      </c>
      <c r="BP29" s="30">
        <v>879.79356711964726</v>
      </c>
      <c r="BQ29" s="30">
        <v>102.11378830194626</v>
      </c>
      <c r="BR29" s="30">
        <v>422.52343392182246</v>
      </c>
      <c r="BS29" s="70">
        <v>4259.3611345102754</v>
      </c>
      <c r="BT29" s="70">
        <v>2804.9848891149813</v>
      </c>
      <c r="BU29" s="30">
        <v>1237.0610442745428</v>
      </c>
      <c r="BV29" s="30">
        <v>111.298932208156</v>
      </c>
      <c r="BW29" s="31">
        <v>18.036958474299468</v>
      </c>
      <c r="BX29" s="30">
        <v>47.859231615174991</v>
      </c>
      <c r="BY29" s="30">
        <v>179.79280502174333</v>
      </c>
      <c r="BZ29" s="30">
        <v>586.62421117360429</v>
      </c>
      <c r="CA29" s="30">
        <v>312.51402876565976</v>
      </c>
      <c r="CB29" s="118">
        <v>220.87646143930232</v>
      </c>
      <c r="CC29" s="30">
        <v>1434.9952979286345</v>
      </c>
      <c r="CD29" s="30">
        <v>945.33696688831321</v>
      </c>
      <c r="CE29" s="118">
        <v>0</v>
      </c>
      <c r="CF29" s="119">
        <v>0</v>
      </c>
      <c r="CG29" s="31">
        <v>0</v>
      </c>
      <c r="CH29" s="11"/>
      <c r="CI29" s="11"/>
      <c r="CJ29" s="29">
        <v>94415</v>
      </c>
      <c r="CK29" s="30">
        <v>0</v>
      </c>
      <c r="CL29" s="31">
        <v>0</v>
      </c>
      <c r="CM29" s="30">
        <v>131614</v>
      </c>
      <c r="CN29" s="30">
        <v>5069</v>
      </c>
      <c r="CO29" s="31">
        <v>0</v>
      </c>
      <c r="CP29" s="151">
        <v>3168934</v>
      </c>
      <c r="CQ29" s="152">
        <f t="shared" si="3"/>
        <v>3400032</v>
      </c>
      <c r="CR29" s="153">
        <f t="shared" si="4"/>
        <v>3773864</v>
      </c>
      <c r="CS29" s="12"/>
      <c r="CT29" s="12"/>
    </row>
    <row r="30" spans="1:98" x14ac:dyDescent="0.2">
      <c r="A30" s="23" t="s">
        <v>26</v>
      </c>
      <c r="B30" s="94" t="s">
        <v>218</v>
      </c>
      <c r="C30" s="172">
        <f t="shared" si="2"/>
        <v>28603</v>
      </c>
      <c r="D30" s="29">
        <v>16.63288614107265</v>
      </c>
      <c r="E30" s="30">
        <v>2.4180494016911052</v>
      </c>
      <c r="F30" s="30">
        <v>0.55712860606317494</v>
      </c>
      <c r="G30" s="62">
        <f>SUM('[1]SIOT(dom)'!F32:J32)</f>
        <v>11.935933009127393</v>
      </c>
      <c r="H30" s="30">
        <f>SUM('[1]SIOT(dom)'!K32:M32)</f>
        <v>70.688272384636065</v>
      </c>
      <c r="I30" s="30">
        <v>17.843525715665056</v>
      </c>
      <c r="J30" s="30">
        <v>2.3226370742894638</v>
      </c>
      <c r="K30" s="30">
        <v>0.70343145827868447</v>
      </c>
      <c r="L30" s="30">
        <v>18.014138023847817</v>
      </c>
      <c r="M30" s="30">
        <v>2.6701964336007937</v>
      </c>
      <c r="N30" s="30">
        <v>2.1241985821387637</v>
      </c>
      <c r="O30" s="30">
        <v>1.1089643659673558</v>
      </c>
      <c r="P30" s="30">
        <v>27.719733312837317</v>
      </c>
      <c r="Q30" s="30">
        <v>2.6791367857097077</v>
      </c>
      <c r="R30" s="30">
        <v>116.88502294260618</v>
      </c>
      <c r="S30" s="30">
        <v>14.51281073570159</v>
      </c>
      <c r="T30" s="30">
        <v>61.602270305140109</v>
      </c>
      <c r="U30" s="30">
        <v>762.70150419744562</v>
      </c>
      <c r="V30" s="30">
        <v>690.46433885549993</v>
      </c>
      <c r="W30" s="30">
        <v>3030.4759403294838</v>
      </c>
      <c r="X30" s="30">
        <v>963.37220284025864</v>
      </c>
      <c r="Y30" s="30">
        <v>13302.694281094984</v>
      </c>
      <c r="Z30" s="30">
        <v>59.760959493188714</v>
      </c>
      <c r="AA30" s="30">
        <v>49.797459796257556</v>
      </c>
      <c r="AB30" s="30">
        <v>18.999396098704764</v>
      </c>
      <c r="AC30" s="31">
        <v>540.78474467366357</v>
      </c>
      <c r="AD30" s="29">
        <v>4369.1909442724391</v>
      </c>
      <c r="AE30" s="30">
        <v>11.764316337943434</v>
      </c>
      <c r="AF30" s="30">
        <v>5.3649895421233316</v>
      </c>
      <c r="AG30" s="30">
        <v>18.450398289582608</v>
      </c>
      <c r="AH30" s="31">
        <v>6.6206755694977221E-2</v>
      </c>
      <c r="AI30" s="30">
        <v>255.01508523388208</v>
      </c>
      <c r="AJ30" s="30">
        <v>313.92585954916029</v>
      </c>
      <c r="AK30" s="31">
        <v>985.11024003678313</v>
      </c>
      <c r="AL30" s="30">
        <v>32.750601654554451</v>
      </c>
      <c r="AM30" s="30">
        <v>402.65290196087881</v>
      </c>
      <c r="AN30" s="31">
        <v>328.90061642857165</v>
      </c>
      <c r="AO30" s="30">
        <v>81.363868086450069</v>
      </c>
      <c r="AP30" s="30">
        <v>2.0718967742999821</v>
      </c>
      <c r="AQ30" s="30">
        <v>0.11229484686486826</v>
      </c>
      <c r="AR30" s="30">
        <v>27.429126746998509</v>
      </c>
      <c r="AS30" s="31">
        <v>4.815936509748969</v>
      </c>
      <c r="AT30" s="30">
        <v>39.191182507961415</v>
      </c>
      <c r="AU30" s="31">
        <v>24.24969279765709</v>
      </c>
      <c r="AV30" s="30">
        <v>23.272510242032588</v>
      </c>
      <c r="AW30" s="30">
        <v>0.93277723954525027</v>
      </c>
      <c r="AX30" s="30">
        <v>0.94918264636911642</v>
      </c>
      <c r="AY30" s="30">
        <v>65.045278563256119</v>
      </c>
      <c r="AZ30" s="30">
        <v>207.58340105645922</v>
      </c>
      <c r="BA30" s="31">
        <v>49.210498427802825</v>
      </c>
      <c r="BB30" s="30">
        <v>6.3388248490898862</v>
      </c>
      <c r="BC30" s="30">
        <v>0.36236998182440561</v>
      </c>
      <c r="BD30" s="31">
        <v>11.5405202664034</v>
      </c>
      <c r="BE30" s="62">
        <v>308.9940358666891</v>
      </c>
      <c r="BF30" s="30">
        <v>29.702544172070244</v>
      </c>
      <c r="BG30" s="30">
        <v>55.284590486737642</v>
      </c>
      <c r="BH30" s="30">
        <v>637.11053213577225</v>
      </c>
      <c r="BI30" s="30">
        <v>46.643305372835265</v>
      </c>
      <c r="BJ30" s="30">
        <v>17.123938573357634</v>
      </c>
      <c r="BK30" s="30">
        <v>45.394861477749544</v>
      </c>
      <c r="BL30" s="31">
        <v>6.6368660152598749E-2</v>
      </c>
      <c r="BM30" s="30">
        <v>13.88855133846314</v>
      </c>
      <c r="BN30" s="30">
        <v>13.014758434180733</v>
      </c>
      <c r="BO30" s="30">
        <v>0.7686008488149576</v>
      </c>
      <c r="BP30" s="30">
        <v>86.02003642556474</v>
      </c>
      <c r="BQ30" s="30">
        <v>54.467995914674297</v>
      </c>
      <c r="BR30" s="30">
        <v>73.634475803501445</v>
      </c>
      <c r="BS30" s="70">
        <v>21.552291391883031</v>
      </c>
      <c r="BT30" s="70">
        <v>33.952260817899109</v>
      </c>
      <c r="BU30" s="30">
        <v>15.422197946384506</v>
      </c>
      <c r="BV30" s="30">
        <v>9.1746785558455173</v>
      </c>
      <c r="BW30" s="31">
        <v>0.33215968761238063</v>
      </c>
      <c r="BX30" s="30">
        <v>1.2301097957377731</v>
      </c>
      <c r="BY30" s="30">
        <v>0.95208659327672818</v>
      </c>
      <c r="BZ30" s="30">
        <v>15.61248072088733</v>
      </c>
      <c r="CA30" s="30">
        <v>2.86805567488129</v>
      </c>
      <c r="CB30" s="118">
        <v>21.185624278612224</v>
      </c>
      <c r="CC30" s="30">
        <v>38.170870123863828</v>
      </c>
      <c r="CD30" s="30">
        <v>3.301904640316264</v>
      </c>
      <c r="CE30" s="118">
        <v>0</v>
      </c>
      <c r="CF30" s="119">
        <v>0</v>
      </c>
      <c r="CG30" s="31">
        <v>0</v>
      </c>
      <c r="CH30" s="11"/>
      <c r="CI30" s="11"/>
      <c r="CJ30" s="29">
        <v>2945</v>
      </c>
      <c r="CK30" s="30">
        <v>0</v>
      </c>
      <c r="CL30" s="31">
        <v>0</v>
      </c>
      <c r="CM30" s="30">
        <v>1793</v>
      </c>
      <c r="CN30" s="30">
        <v>-135</v>
      </c>
      <c r="CO30" s="31">
        <v>0</v>
      </c>
      <c r="CP30" s="151">
        <v>3272655</v>
      </c>
      <c r="CQ30" s="152">
        <f t="shared" si="3"/>
        <v>3277258</v>
      </c>
      <c r="CR30" s="153">
        <f t="shared" si="4"/>
        <v>3305861</v>
      </c>
      <c r="CS30" s="12"/>
      <c r="CT30" s="12"/>
    </row>
    <row r="31" spans="1:98" x14ac:dyDescent="0.2">
      <c r="A31" s="23" t="s">
        <v>27</v>
      </c>
      <c r="B31" s="94" t="s">
        <v>219</v>
      </c>
      <c r="C31" s="172">
        <f t="shared" si="2"/>
        <v>25565.000000000011</v>
      </c>
      <c r="D31" s="29">
        <v>952.00662056948079</v>
      </c>
      <c r="E31" s="30">
        <v>51.362486422230205</v>
      </c>
      <c r="F31" s="30">
        <v>0.74177181948862736</v>
      </c>
      <c r="G31" s="62">
        <f>SUM('[1]SIOT(dom)'!F33:J33)</f>
        <v>245.22581455799627</v>
      </c>
      <c r="H31" s="30">
        <f>SUM('[1]SIOT(dom)'!K33:M33)</f>
        <v>570.03766623869637</v>
      </c>
      <c r="I31" s="30">
        <v>34.581640645216368</v>
      </c>
      <c r="J31" s="30">
        <v>46.512687261879776</v>
      </c>
      <c r="K31" s="30">
        <v>39.107637211161197</v>
      </c>
      <c r="L31" s="30">
        <v>90.545893291249115</v>
      </c>
      <c r="M31" s="30">
        <v>125.27405737119157</v>
      </c>
      <c r="N31" s="30">
        <v>81.114686951213557</v>
      </c>
      <c r="O31" s="30">
        <v>18.064181218858458</v>
      </c>
      <c r="P31" s="30">
        <v>98.690564600005857</v>
      </c>
      <c r="Q31" s="30">
        <v>30.878453597955968</v>
      </c>
      <c r="R31" s="30">
        <v>270.28745040949445</v>
      </c>
      <c r="S31" s="30">
        <v>135.31884353383504</v>
      </c>
      <c r="T31" s="30">
        <v>697.09467514213031</v>
      </c>
      <c r="U31" s="30">
        <v>4621.6422925163306</v>
      </c>
      <c r="V31" s="30">
        <v>128.28829090180369</v>
      </c>
      <c r="W31" s="30">
        <v>1188.1229637867395</v>
      </c>
      <c r="X31" s="30">
        <v>3962.1577555173903</v>
      </c>
      <c r="Y31" s="30">
        <v>1486.0669697561161</v>
      </c>
      <c r="Z31" s="30">
        <v>110.27990535225385</v>
      </c>
      <c r="AA31" s="30">
        <v>31.462270456325061</v>
      </c>
      <c r="AB31" s="30">
        <v>47.303905402952857</v>
      </c>
      <c r="AC31" s="31">
        <v>957.03078076172483</v>
      </c>
      <c r="AD31" s="29">
        <v>106.527654805579</v>
      </c>
      <c r="AE31" s="30">
        <v>66.526949213587073</v>
      </c>
      <c r="AF31" s="30">
        <v>40.808385156533532</v>
      </c>
      <c r="AG31" s="30">
        <v>44.253478852934101</v>
      </c>
      <c r="AH31" s="31">
        <v>0.27793304302992755</v>
      </c>
      <c r="AI31" s="30">
        <v>307.93040212953821</v>
      </c>
      <c r="AJ31" s="30">
        <v>210.70370860246373</v>
      </c>
      <c r="AK31" s="31">
        <v>1414.2997178496557</v>
      </c>
      <c r="AL31" s="30">
        <v>213.22160185960522</v>
      </c>
      <c r="AM31" s="30">
        <v>2009.9474953611668</v>
      </c>
      <c r="AN31" s="31">
        <v>1509.3244377183858</v>
      </c>
      <c r="AO31" s="30">
        <v>265.02159376286363</v>
      </c>
      <c r="AP31" s="30">
        <v>3.907475231989689</v>
      </c>
      <c r="AQ31" s="30">
        <v>0.17602684263020577</v>
      </c>
      <c r="AR31" s="30">
        <v>94.549867119337037</v>
      </c>
      <c r="AS31" s="31">
        <v>10.209310270407427</v>
      </c>
      <c r="AT31" s="30">
        <v>42.547742612447358</v>
      </c>
      <c r="AU31" s="31">
        <v>352.42722662108247</v>
      </c>
      <c r="AV31" s="30">
        <v>85.873597371573595</v>
      </c>
      <c r="AW31" s="30">
        <v>6.3711364207977574</v>
      </c>
      <c r="AX31" s="30">
        <v>0.6768084986934072</v>
      </c>
      <c r="AY31" s="30">
        <v>21.579480011068274</v>
      </c>
      <c r="AZ31" s="30">
        <v>196.08033618941832</v>
      </c>
      <c r="BA31" s="31">
        <v>43.130955419303099</v>
      </c>
      <c r="BB31" s="30">
        <v>60.448715532518186</v>
      </c>
      <c r="BC31" s="30">
        <v>4.2463632728484626</v>
      </c>
      <c r="BD31" s="31">
        <v>15.704016612089898</v>
      </c>
      <c r="BE31" s="62">
        <v>671.92262599685921</v>
      </c>
      <c r="BF31" s="30">
        <v>147.08109634516507</v>
      </c>
      <c r="BG31" s="30">
        <v>79.266507988362179</v>
      </c>
      <c r="BH31" s="30">
        <v>355.933402329199</v>
      </c>
      <c r="BI31" s="30">
        <v>51.211281291062328</v>
      </c>
      <c r="BJ31" s="30">
        <v>178.27627299448193</v>
      </c>
      <c r="BK31" s="30">
        <v>83.856603850537468</v>
      </c>
      <c r="BL31" s="31">
        <v>0.21700646419780961</v>
      </c>
      <c r="BM31" s="30">
        <v>160.14996993191596</v>
      </c>
      <c r="BN31" s="30">
        <v>13.507284982702121</v>
      </c>
      <c r="BO31" s="30">
        <v>1.04418375552472</v>
      </c>
      <c r="BP31" s="30">
        <v>3.6072206866514964</v>
      </c>
      <c r="BQ31" s="30">
        <v>86.478077509088308</v>
      </c>
      <c r="BR31" s="30">
        <v>71.736024313630011</v>
      </c>
      <c r="BS31" s="70">
        <v>275.17784441841889</v>
      </c>
      <c r="BT31" s="70">
        <v>85.59791049710779</v>
      </c>
      <c r="BU31" s="30">
        <v>63.434652283356989</v>
      </c>
      <c r="BV31" s="30">
        <v>12.162375116700961</v>
      </c>
      <c r="BW31" s="31">
        <v>1.5158933266464589</v>
      </c>
      <c r="BX31" s="30">
        <v>4.3790936989786013</v>
      </c>
      <c r="BY31" s="30">
        <v>5.4018160747294228</v>
      </c>
      <c r="BZ31" s="30">
        <v>26.532150992617975</v>
      </c>
      <c r="CA31" s="30">
        <v>18.502449930067698</v>
      </c>
      <c r="CB31" s="118">
        <v>6.8815052718727117</v>
      </c>
      <c r="CC31" s="30">
        <v>6.2305865485682901</v>
      </c>
      <c r="CD31" s="30">
        <v>8.9234817262876511</v>
      </c>
      <c r="CE31" s="118">
        <v>0</v>
      </c>
      <c r="CF31" s="119">
        <v>0</v>
      </c>
      <c r="CG31" s="31">
        <v>0</v>
      </c>
      <c r="CH31" s="11"/>
      <c r="CI31" s="11"/>
      <c r="CJ31" s="29">
        <v>577</v>
      </c>
      <c r="CK31" s="30">
        <v>0</v>
      </c>
      <c r="CL31" s="31">
        <v>0</v>
      </c>
      <c r="CM31" s="30">
        <v>52521</v>
      </c>
      <c r="CN31" s="30">
        <v>-1649</v>
      </c>
      <c r="CO31" s="31">
        <v>0</v>
      </c>
      <c r="CP31" s="151">
        <v>5229342</v>
      </c>
      <c r="CQ31" s="152">
        <f t="shared" si="3"/>
        <v>5280791</v>
      </c>
      <c r="CR31" s="153">
        <f t="shared" si="4"/>
        <v>5306356</v>
      </c>
      <c r="CS31" s="12"/>
      <c r="CT31" s="12"/>
    </row>
    <row r="32" spans="1:98" x14ac:dyDescent="0.2">
      <c r="A32" s="23" t="s">
        <v>28</v>
      </c>
      <c r="B32" s="94" t="s">
        <v>220</v>
      </c>
      <c r="C32" s="172">
        <f t="shared" si="2"/>
        <v>2366562.9999999995</v>
      </c>
      <c r="D32" s="29">
        <v>3741.2426195214252</v>
      </c>
      <c r="E32" s="30">
        <v>441.73054563463359</v>
      </c>
      <c r="F32" s="30">
        <v>4.0206617523116241</v>
      </c>
      <c r="G32" s="62">
        <f>SUM('[1]SIOT(dom)'!F34:J34)</f>
        <v>327.26712060745183</v>
      </c>
      <c r="H32" s="30">
        <f>SUM('[1]SIOT(dom)'!K34:M34)</f>
        <v>1678.8464315713425</v>
      </c>
      <c r="I32" s="30">
        <v>294.32036419635961</v>
      </c>
      <c r="J32" s="30">
        <v>152.28560964902101</v>
      </c>
      <c r="K32" s="30">
        <v>112.66775013327394</v>
      </c>
      <c r="L32" s="30">
        <v>1480.869246490005</v>
      </c>
      <c r="M32" s="30">
        <v>57.853562328926486</v>
      </c>
      <c r="N32" s="30">
        <v>119.28872154291662</v>
      </c>
      <c r="O32" s="30">
        <v>55.734376417753694</v>
      </c>
      <c r="P32" s="30">
        <v>847.39727313411777</v>
      </c>
      <c r="Q32" s="30">
        <v>35.54897225835915</v>
      </c>
      <c r="R32" s="30">
        <v>21270.930138416097</v>
      </c>
      <c r="S32" s="30">
        <v>6018.0521798108839</v>
      </c>
      <c r="T32" s="30">
        <v>3065.289087501867</v>
      </c>
      <c r="U32" s="30">
        <v>13534.227803920105</v>
      </c>
      <c r="V32" s="30">
        <v>6393.3027739523304</v>
      </c>
      <c r="W32" s="30">
        <v>28812.329657718765</v>
      </c>
      <c r="X32" s="30">
        <v>32267.194769895181</v>
      </c>
      <c r="Y32" s="30">
        <v>2105097.8229894019</v>
      </c>
      <c r="Z32" s="30">
        <v>1575.2456381310035</v>
      </c>
      <c r="AA32" s="30">
        <v>5589.8089267218766</v>
      </c>
      <c r="AB32" s="30">
        <v>274.0101359473615</v>
      </c>
      <c r="AC32" s="31">
        <v>1891.6528196129073</v>
      </c>
      <c r="AD32" s="29">
        <v>381.27943945096257</v>
      </c>
      <c r="AE32" s="30">
        <v>43.027938559949213</v>
      </c>
      <c r="AF32" s="30">
        <v>29.187466878286784</v>
      </c>
      <c r="AG32" s="30">
        <v>2156.1254850670553</v>
      </c>
      <c r="AH32" s="31">
        <v>7.9351621886494774</v>
      </c>
      <c r="AI32" s="30">
        <v>2677.9424519742602</v>
      </c>
      <c r="AJ32" s="30">
        <v>1232.5625540081414</v>
      </c>
      <c r="AK32" s="31">
        <v>3695.1781428500453</v>
      </c>
      <c r="AL32" s="30">
        <v>29635.277984313685</v>
      </c>
      <c r="AM32" s="30">
        <v>18262.29049426685</v>
      </c>
      <c r="AN32" s="31">
        <v>13039.757703604069</v>
      </c>
      <c r="AO32" s="30">
        <v>17836.044169203033</v>
      </c>
      <c r="AP32" s="30">
        <v>50.525281555969173</v>
      </c>
      <c r="AQ32" s="30">
        <v>3.0973771215937722</v>
      </c>
      <c r="AR32" s="30">
        <v>2147.2444905951211</v>
      </c>
      <c r="AS32" s="31">
        <v>158.84996528232159</v>
      </c>
      <c r="AT32" s="30">
        <v>197.79538354313135</v>
      </c>
      <c r="AU32" s="31">
        <v>1124.2589700388398</v>
      </c>
      <c r="AV32" s="30">
        <v>129.11766657446222</v>
      </c>
      <c r="AW32" s="30">
        <v>27.09678626282205</v>
      </c>
      <c r="AX32" s="30">
        <v>2.4840123606628861</v>
      </c>
      <c r="AY32" s="30">
        <v>74.794471154970438</v>
      </c>
      <c r="AZ32" s="30">
        <v>633.41269589208616</v>
      </c>
      <c r="BA32" s="31">
        <v>265.84239290242613</v>
      </c>
      <c r="BB32" s="30">
        <v>446.34804966058658</v>
      </c>
      <c r="BC32" s="30">
        <v>116.16300861992165</v>
      </c>
      <c r="BD32" s="31">
        <v>1613.5907668175398</v>
      </c>
      <c r="BE32" s="62">
        <v>13777.606922285653</v>
      </c>
      <c r="BF32" s="30">
        <v>472.27288703335449</v>
      </c>
      <c r="BG32" s="30">
        <v>4405.3317755646603</v>
      </c>
      <c r="BH32" s="30">
        <v>340.94556219648939</v>
      </c>
      <c r="BI32" s="30">
        <v>1188.7342997452133</v>
      </c>
      <c r="BJ32" s="30">
        <v>1766.2504888379351</v>
      </c>
      <c r="BK32" s="30">
        <v>282.68650324659257</v>
      </c>
      <c r="BL32" s="31">
        <v>5.4591741382941779</v>
      </c>
      <c r="BM32" s="30">
        <v>3030.8230187330796</v>
      </c>
      <c r="BN32" s="30">
        <v>1414.366067364816</v>
      </c>
      <c r="BO32" s="30">
        <v>156.63461983371627</v>
      </c>
      <c r="BP32" s="30">
        <v>87.090808149786071</v>
      </c>
      <c r="BQ32" s="30">
        <v>651.89648207981929</v>
      </c>
      <c r="BR32" s="30">
        <v>5961.4629000922287</v>
      </c>
      <c r="BS32" s="70">
        <v>26.375969226675519</v>
      </c>
      <c r="BT32" s="70">
        <v>714.7476113658804</v>
      </c>
      <c r="BU32" s="30">
        <v>145.94617803797337</v>
      </c>
      <c r="BV32" s="30">
        <v>42.999268362793352</v>
      </c>
      <c r="BW32" s="31">
        <v>9.4951197409421972</v>
      </c>
      <c r="BX32" s="30">
        <v>12.713751398233587</v>
      </c>
      <c r="BY32" s="30">
        <v>13.609027402985536</v>
      </c>
      <c r="BZ32" s="30">
        <v>36.930897789189956</v>
      </c>
      <c r="CA32" s="30">
        <v>37.72218430257638</v>
      </c>
      <c r="CB32" s="118">
        <v>153.84101518010669</v>
      </c>
      <c r="CC32" s="30">
        <v>103.02317029065301</v>
      </c>
      <c r="CD32" s="30">
        <v>597.86381058365384</v>
      </c>
      <c r="CE32" s="118">
        <v>0</v>
      </c>
      <c r="CF32" s="119">
        <v>0</v>
      </c>
      <c r="CG32" s="31">
        <v>0</v>
      </c>
      <c r="CH32" s="11"/>
      <c r="CI32" s="11"/>
      <c r="CJ32" s="29">
        <v>93880</v>
      </c>
      <c r="CK32" s="30">
        <v>0</v>
      </c>
      <c r="CL32" s="31">
        <v>0</v>
      </c>
      <c r="CM32" s="30">
        <v>178781</v>
      </c>
      <c r="CN32" s="30">
        <v>-14853</v>
      </c>
      <c r="CO32" s="31">
        <v>0</v>
      </c>
      <c r="CP32" s="151">
        <v>25391446</v>
      </c>
      <c r="CQ32" s="152">
        <f t="shared" si="3"/>
        <v>25649254</v>
      </c>
      <c r="CR32" s="153">
        <f t="shared" si="4"/>
        <v>28015817</v>
      </c>
      <c r="CS32" s="12"/>
      <c r="CT32" s="12"/>
    </row>
    <row r="33" spans="1:98" x14ac:dyDescent="0.2">
      <c r="A33" s="23" t="s">
        <v>29</v>
      </c>
      <c r="B33" s="94" t="s">
        <v>221</v>
      </c>
      <c r="C33" s="172">
        <f t="shared" si="2"/>
        <v>38081</v>
      </c>
      <c r="D33" s="29">
        <v>105.50054371630522</v>
      </c>
      <c r="E33" s="30">
        <v>8.0125247266161512</v>
      </c>
      <c r="F33" s="30">
        <v>0.40316595970966657</v>
      </c>
      <c r="G33" s="62">
        <f>SUM('[1]SIOT(dom)'!F35:J35)</f>
        <v>61.641939196336963</v>
      </c>
      <c r="H33" s="30">
        <f>SUM('[1]SIOT(dom)'!K35:M35)</f>
        <v>48.17341184143924</v>
      </c>
      <c r="I33" s="30">
        <v>3.89490670848779</v>
      </c>
      <c r="J33" s="30">
        <v>4.6626798335651447</v>
      </c>
      <c r="K33" s="30">
        <v>8.9192825259993738E-2</v>
      </c>
      <c r="L33" s="30">
        <v>124.611483367495</v>
      </c>
      <c r="M33" s="30">
        <v>3.5877227468992414</v>
      </c>
      <c r="N33" s="30">
        <v>6.4489474460605063</v>
      </c>
      <c r="O33" s="30">
        <v>12.979751704329306</v>
      </c>
      <c r="P33" s="30">
        <v>54.210659073600382</v>
      </c>
      <c r="Q33" s="30">
        <v>12.942642850950481</v>
      </c>
      <c r="R33" s="30">
        <v>182.88176926329101</v>
      </c>
      <c r="S33" s="30">
        <v>334.9552587782747</v>
      </c>
      <c r="T33" s="30">
        <v>55.803645047372257</v>
      </c>
      <c r="U33" s="30">
        <v>1022.9262024268037</v>
      </c>
      <c r="V33" s="30">
        <v>74.103000128328844</v>
      </c>
      <c r="W33" s="30">
        <v>93.246551869543296</v>
      </c>
      <c r="X33" s="30">
        <v>534.03288228062615</v>
      </c>
      <c r="Y33" s="30">
        <v>805.72315203617961</v>
      </c>
      <c r="Z33" s="30">
        <v>16597.497251137625</v>
      </c>
      <c r="AA33" s="30">
        <v>19.726582119780307</v>
      </c>
      <c r="AB33" s="30">
        <v>93.973093686829856</v>
      </c>
      <c r="AC33" s="31">
        <v>4406.7376966135798</v>
      </c>
      <c r="AD33" s="29">
        <v>28.577271232924272</v>
      </c>
      <c r="AE33" s="30">
        <v>14.37224485137175</v>
      </c>
      <c r="AF33" s="30">
        <v>2.2049526234388432</v>
      </c>
      <c r="AG33" s="30">
        <v>30.894629751022336</v>
      </c>
      <c r="AH33" s="31">
        <v>3.9348956999144376E-2</v>
      </c>
      <c r="AI33" s="30">
        <v>102.58337718015804</v>
      </c>
      <c r="AJ33" s="30">
        <v>162.05209030150903</v>
      </c>
      <c r="AK33" s="31">
        <v>276.26228166318492</v>
      </c>
      <c r="AL33" s="30">
        <v>55.34654982690892</v>
      </c>
      <c r="AM33" s="30">
        <v>3054.1488429283859</v>
      </c>
      <c r="AN33" s="31">
        <v>853.60181383673034</v>
      </c>
      <c r="AO33" s="30">
        <v>1910.3656279217037</v>
      </c>
      <c r="AP33" s="30">
        <v>9.8001490790256547</v>
      </c>
      <c r="AQ33" s="30">
        <v>389.82003135974855</v>
      </c>
      <c r="AR33" s="30">
        <v>365.8565196153732</v>
      </c>
      <c r="AS33" s="31">
        <v>6.1191659407272345</v>
      </c>
      <c r="AT33" s="30">
        <v>11.786704694573428</v>
      </c>
      <c r="AU33" s="31">
        <v>41.474558489210963</v>
      </c>
      <c r="AV33" s="30">
        <v>97.733130552844315</v>
      </c>
      <c r="AW33" s="30">
        <v>9.4156733996897337</v>
      </c>
      <c r="AX33" s="30">
        <v>5.2845500006654771E-3</v>
      </c>
      <c r="AY33" s="30">
        <v>30.085055455120422</v>
      </c>
      <c r="AZ33" s="30">
        <v>1749.956451423709</v>
      </c>
      <c r="BA33" s="31">
        <v>384.49259889722236</v>
      </c>
      <c r="BB33" s="30">
        <v>81.299396232917545</v>
      </c>
      <c r="BC33" s="30">
        <v>7.3768264540873094</v>
      </c>
      <c r="BD33" s="31">
        <v>35.934157104890637</v>
      </c>
      <c r="BE33" s="62">
        <v>132.95761034438581</v>
      </c>
      <c r="BF33" s="30">
        <v>111.39803060418267</v>
      </c>
      <c r="BG33" s="30">
        <v>195.75344190990097</v>
      </c>
      <c r="BH33" s="30">
        <v>87.557282343015544</v>
      </c>
      <c r="BI33" s="30">
        <v>84.746043550659181</v>
      </c>
      <c r="BJ33" s="30">
        <v>197.5608087556536</v>
      </c>
      <c r="BK33" s="30">
        <v>136.74935193849481</v>
      </c>
      <c r="BL33" s="31">
        <v>2.424714881667844E-2</v>
      </c>
      <c r="BM33" s="30">
        <v>138.86364291336309</v>
      </c>
      <c r="BN33" s="30">
        <v>103.14113253783626</v>
      </c>
      <c r="BO33" s="30">
        <v>46.308476141348599</v>
      </c>
      <c r="BP33" s="30">
        <v>4.6478366080335904</v>
      </c>
      <c r="BQ33" s="30">
        <v>51.935195098582099</v>
      </c>
      <c r="BR33" s="30">
        <v>2220.1090167045281</v>
      </c>
      <c r="BS33" s="70">
        <v>69.039639722505015</v>
      </c>
      <c r="BT33" s="70">
        <v>10.862573041378274</v>
      </c>
      <c r="BU33" s="30">
        <v>44.092167673242891</v>
      </c>
      <c r="BV33" s="30">
        <v>3.7038130763877066</v>
      </c>
      <c r="BW33" s="31">
        <v>2.7889919706298216</v>
      </c>
      <c r="BX33" s="30">
        <v>0.394943328811732</v>
      </c>
      <c r="BY33" s="30">
        <v>0.53706843028888984</v>
      </c>
      <c r="BZ33" s="30">
        <v>8.8822088105144328</v>
      </c>
      <c r="CA33" s="30">
        <v>22.13443655861516</v>
      </c>
      <c r="CB33" s="118">
        <v>2.5089971395150164</v>
      </c>
      <c r="CC33" s="30">
        <v>9.5153658773640508</v>
      </c>
      <c r="CD33" s="30">
        <v>14.416286063183685</v>
      </c>
      <c r="CE33" s="118">
        <v>0</v>
      </c>
      <c r="CF33" s="119">
        <v>0</v>
      </c>
      <c r="CG33" s="31">
        <v>0</v>
      </c>
      <c r="CH33" s="11"/>
      <c r="CI33" s="11"/>
      <c r="CJ33" s="29">
        <v>15036</v>
      </c>
      <c r="CK33" s="30">
        <v>0</v>
      </c>
      <c r="CL33" s="31">
        <v>0</v>
      </c>
      <c r="CM33" s="30">
        <v>46046</v>
      </c>
      <c r="CN33" s="30">
        <v>428</v>
      </c>
      <c r="CO33" s="31">
        <v>0</v>
      </c>
      <c r="CP33" s="151">
        <v>503583</v>
      </c>
      <c r="CQ33" s="152">
        <f t="shared" si="3"/>
        <v>565093</v>
      </c>
      <c r="CR33" s="153">
        <f t="shared" si="4"/>
        <v>603174</v>
      </c>
      <c r="CS33" s="12"/>
      <c r="CT33" s="12"/>
    </row>
    <row r="34" spans="1:98" x14ac:dyDescent="0.2">
      <c r="A34" s="23" t="s">
        <v>30</v>
      </c>
      <c r="B34" s="94" t="s">
        <v>222</v>
      </c>
      <c r="C34" s="172">
        <f t="shared" si="2"/>
        <v>26652</v>
      </c>
      <c r="D34" s="29">
        <v>240.0915674341378</v>
      </c>
      <c r="E34" s="30">
        <v>19.364197214788902</v>
      </c>
      <c r="F34" s="30">
        <v>5.2495770698219122</v>
      </c>
      <c r="G34" s="62">
        <f>SUM('[1]SIOT(dom)'!F36:J36)</f>
        <v>4.4434871898098693</v>
      </c>
      <c r="H34" s="30">
        <f>SUM('[1]SIOT(dom)'!K36:M36)</f>
        <v>317.10574112069395</v>
      </c>
      <c r="I34" s="30">
        <v>86.043368363866193</v>
      </c>
      <c r="J34" s="30">
        <v>20.194017722091228</v>
      </c>
      <c r="K34" s="30">
        <v>14.388738044277755</v>
      </c>
      <c r="L34" s="30">
        <v>494.4848250859805</v>
      </c>
      <c r="M34" s="30">
        <v>13.344544273370314</v>
      </c>
      <c r="N34" s="30">
        <v>12.761658508203411</v>
      </c>
      <c r="O34" s="30">
        <v>11.964998530706488</v>
      </c>
      <c r="P34" s="30">
        <v>20.711824420841921</v>
      </c>
      <c r="Q34" s="30">
        <v>44.133263395942976</v>
      </c>
      <c r="R34" s="30">
        <v>59.633128475613269</v>
      </c>
      <c r="S34" s="30">
        <v>25.51586115898381</v>
      </c>
      <c r="T34" s="30">
        <v>18.48901814444373</v>
      </c>
      <c r="U34" s="30">
        <v>389.75159659071858</v>
      </c>
      <c r="V34" s="30">
        <v>97.200814647415086</v>
      </c>
      <c r="W34" s="30">
        <v>34.757742632747323</v>
      </c>
      <c r="X34" s="30">
        <v>80.028052089773226</v>
      </c>
      <c r="Y34" s="30">
        <v>172.99279253326688</v>
      </c>
      <c r="Z34" s="30">
        <v>22.678462881621822</v>
      </c>
      <c r="AA34" s="30">
        <v>4704.2589839335078</v>
      </c>
      <c r="AB34" s="30">
        <v>48.406691544397184</v>
      </c>
      <c r="AC34" s="31">
        <v>71.105906270897876</v>
      </c>
      <c r="AD34" s="29">
        <v>33.555638272618204</v>
      </c>
      <c r="AE34" s="30">
        <v>3.8800975229368255</v>
      </c>
      <c r="AF34" s="30">
        <v>1.7818628329279518</v>
      </c>
      <c r="AG34" s="30">
        <v>91.106965733627931</v>
      </c>
      <c r="AH34" s="31">
        <v>1.329090008128101</v>
      </c>
      <c r="AI34" s="30">
        <v>264.24648366103025</v>
      </c>
      <c r="AJ34" s="30">
        <v>64.537552075947715</v>
      </c>
      <c r="AK34" s="31">
        <v>408.23032577525919</v>
      </c>
      <c r="AL34" s="30">
        <v>94.456125592741756</v>
      </c>
      <c r="AM34" s="30">
        <v>2726.7909652097087</v>
      </c>
      <c r="AN34" s="31">
        <v>7632.1129307756501</v>
      </c>
      <c r="AO34" s="30">
        <v>260.16008168403192</v>
      </c>
      <c r="AP34" s="30">
        <v>1.5120161252782922</v>
      </c>
      <c r="AQ34" s="30">
        <v>1.2798149300896435</v>
      </c>
      <c r="AR34" s="30">
        <v>106.49287418002139</v>
      </c>
      <c r="AS34" s="31">
        <v>29.18423237116691</v>
      </c>
      <c r="AT34" s="30">
        <v>366.16651489837756</v>
      </c>
      <c r="AU34" s="31">
        <v>224.78598489490221</v>
      </c>
      <c r="AV34" s="30">
        <v>51.985852362091748</v>
      </c>
      <c r="AW34" s="30">
        <v>43.149552992496076</v>
      </c>
      <c r="AX34" s="30">
        <v>6.3150383626170319</v>
      </c>
      <c r="AY34" s="30">
        <v>24.99989998836935</v>
      </c>
      <c r="AZ34" s="30">
        <v>345.40389702759745</v>
      </c>
      <c r="BA34" s="31">
        <v>138.39475284600681</v>
      </c>
      <c r="BB34" s="30">
        <v>87.229619014270298</v>
      </c>
      <c r="BC34" s="30">
        <v>4.3117815727554332</v>
      </c>
      <c r="BD34" s="31">
        <v>58.654778493989497</v>
      </c>
      <c r="BE34" s="62">
        <v>1277.920145898566</v>
      </c>
      <c r="BF34" s="30">
        <v>307.37965786749828</v>
      </c>
      <c r="BG34" s="30">
        <v>1117.7100410237233</v>
      </c>
      <c r="BH34" s="30">
        <v>170.46188116927863</v>
      </c>
      <c r="BI34" s="30">
        <v>46.688781040768937</v>
      </c>
      <c r="BJ34" s="30">
        <v>352.64104261903753</v>
      </c>
      <c r="BK34" s="30">
        <v>83.083218995410462</v>
      </c>
      <c r="BL34" s="31">
        <v>1.1184792213981074</v>
      </c>
      <c r="BM34" s="30">
        <v>80.637201339069463</v>
      </c>
      <c r="BN34" s="30">
        <v>29.656276296100568</v>
      </c>
      <c r="BO34" s="30">
        <v>18.593117964813029</v>
      </c>
      <c r="BP34" s="30">
        <v>7.1586837430041825</v>
      </c>
      <c r="BQ34" s="30">
        <v>55.286670915629685</v>
      </c>
      <c r="BR34" s="30">
        <v>422.29697467225981</v>
      </c>
      <c r="BS34" s="70">
        <v>507.04682098271775</v>
      </c>
      <c r="BT34" s="70">
        <v>319.76733182789917</v>
      </c>
      <c r="BU34" s="30">
        <v>929.3012082916747</v>
      </c>
      <c r="BV34" s="30">
        <v>94.022539338933584</v>
      </c>
      <c r="BW34" s="31">
        <v>25.33314785168869</v>
      </c>
      <c r="BX34" s="30">
        <v>15.477009017513232</v>
      </c>
      <c r="BY34" s="30">
        <v>61.82857040783459</v>
      </c>
      <c r="BZ34" s="30">
        <v>82.285315359035849</v>
      </c>
      <c r="CA34" s="30">
        <v>36.868997521246527</v>
      </c>
      <c r="CB34" s="118">
        <v>241.71455751963691</v>
      </c>
      <c r="CC34" s="30">
        <v>200.78910873430956</v>
      </c>
      <c r="CD34" s="30">
        <v>65.777631898393594</v>
      </c>
      <c r="CE34" s="118">
        <v>0</v>
      </c>
      <c r="CF34" s="119">
        <v>0</v>
      </c>
      <c r="CG34" s="31">
        <v>0</v>
      </c>
      <c r="CH34" s="11"/>
      <c r="CI34" s="11"/>
      <c r="CJ34" s="29">
        <v>14240</v>
      </c>
      <c r="CK34" s="30">
        <v>0</v>
      </c>
      <c r="CL34" s="31">
        <v>0</v>
      </c>
      <c r="CM34" s="30">
        <v>2333</v>
      </c>
      <c r="CN34" s="30">
        <v>1139</v>
      </c>
      <c r="CO34" s="31">
        <v>0</v>
      </c>
      <c r="CP34" s="151">
        <v>827752</v>
      </c>
      <c r="CQ34" s="152">
        <f t="shared" si="3"/>
        <v>845464</v>
      </c>
      <c r="CR34" s="153">
        <f t="shared" si="4"/>
        <v>872116</v>
      </c>
      <c r="CS34" s="12"/>
      <c r="CT34" s="12"/>
    </row>
    <row r="35" spans="1:98" x14ac:dyDescent="0.2">
      <c r="A35" s="23" t="s">
        <v>31</v>
      </c>
      <c r="B35" s="94" t="s">
        <v>223</v>
      </c>
      <c r="C35" s="172">
        <f t="shared" si="2"/>
        <v>23673.999999999993</v>
      </c>
      <c r="D35" s="29">
        <v>220.748783758043</v>
      </c>
      <c r="E35" s="30">
        <v>17.072158535185956</v>
      </c>
      <c r="F35" s="30">
        <v>0.76877019749394693</v>
      </c>
      <c r="G35" s="62">
        <f>SUM('[1]SIOT(dom)'!F37:J37)</f>
        <v>60.182234743907728</v>
      </c>
      <c r="H35" s="30">
        <f>SUM('[1]SIOT(dom)'!K37:M37)</f>
        <v>457.55975931648777</v>
      </c>
      <c r="I35" s="30">
        <v>68.146089099696255</v>
      </c>
      <c r="J35" s="30">
        <v>36.092546572193434</v>
      </c>
      <c r="K35" s="30">
        <v>40.336617699824465</v>
      </c>
      <c r="L35" s="30">
        <v>137.31600377288453</v>
      </c>
      <c r="M35" s="30">
        <v>128.42160897815404</v>
      </c>
      <c r="N35" s="30">
        <v>7.7543973524265422</v>
      </c>
      <c r="O35" s="30">
        <v>5.8500021544943763</v>
      </c>
      <c r="P35" s="30">
        <v>49.378021926103877</v>
      </c>
      <c r="Q35" s="30">
        <v>53.523909462161726</v>
      </c>
      <c r="R35" s="30">
        <v>609.07341468076095</v>
      </c>
      <c r="S35" s="30">
        <v>24.608192522918149</v>
      </c>
      <c r="T35" s="30">
        <v>82.426635686377537</v>
      </c>
      <c r="U35" s="30">
        <v>256.75263338346241</v>
      </c>
      <c r="V35" s="30">
        <v>124.48943770213397</v>
      </c>
      <c r="W35" s="30">
        <v>208.82863325485008</v>
      </c>
      <c r="X35" s="30">
        <v>182.35562308508835</v>
      </c>
      <c r="Y35" s="30">
        <v>120.70218925025456</v>
      </c>
      <c r="Z35" s="30">
        <v>11.13129854739574</v>
      </c>
      <c r="AA35" s="30">
        <v>25.729573830636888</v>
      </c>
      <c r="AB35" s="30">
        <v>1633.7212581711713</v>
      </c>
      <c r="AC35" s="31">
        <v>123.14331388664353</v>
      </c>
      <c r="AD35" s="29">
        <v>89.324761548850375</v>
      </c>
      <c r="AE35" s="30">
        <v>12.209020204476815</v>
      </c>
      <c r="AF35" s="30">
        <v>6.5007874101583427</v>
      </c>
      <c r="AG35" s="30">
        <v>215.91525152669911</v>
      </c>
      <c r="AH35" s="31">
        <v>2.9438326342992807</v>
      </c>
      <c r="AI35" s="30">
        <v>510.54180534243693</v>
      </c>
      <c r="AJ35" s="30">
        <v>93.442367344353528</v>
      </c>
      <c r="AK35" s="31">
        <v>276.27744924726017</v>
      </c>
      <c r="AL35" s="30">
        <v>69.273193595274165</v>
      </c>
      <c r="AM35" s="30">
        <v>985.08978629846729</v>
      </c>
      <c r="AN35" s="31">
        <v>1192.8456803598856</v>
      </c>
      <c r="AO35" s="30">
        <v>562.96352512431758</v>
      </c>
      <c r="AP35" s="30">
        <v>0.74408726241283163</v>
      </c>
      <c r="AQ35" s="30">
        <v>13.732064522860258</v>
      </c>
      <c r="AR35" s="30">
        <v>121.32116933113211</v>
      </c>
      <c r="AS35" s="31">
        <v>6.8998443190334671</v>
      </c>
      <c r="AT35" s="30">
        <v>130.2643768902403</v>
      </c>
      <c r="AU35" s="31">
        <v>212.54952738063193</v>
      </c>
      <c r="AV35" s="30">
        <v>53.656157144094557</v>
      </c>
      <c r="AW35" s="30">
        <v>5.1886408819307519</v>
      </c>
      <c r="AX35" s="30">
        <v>0.61471694245176833</v>
      </c>
      <c r="AY35" s="30">
        <v>29.508826018015395</v>
      </c>
      <c r="AZ35" s="30">
        <v>248.66792420779962</v>
      </c>
      <c r="BA35" s="31">
        <v>60.606539201028582</v>
      </c>
      <c r="BB35" s="30">
        <v>350.03821212295776</v>
      </c>
      <c r="BC35" s="30">
        <v>24.504623605353494</v>
      </c>
      <c r="BD35" s="31">
        <v>25.814672237034134</v>
      </c>
      <c r="BE35" s="62">
        <v>221.43071781829133</v>
      </c>
      <c r="BF35" s="30">
        <v>427.78508897119985</v>
      </c>
      <c r="BG35" s="30">
        <v>171.85527048761855</v>
      </c>
      <c r="BH35" s="30">
        <v>342.54080124031066</v>
      </c>
      <c r="BI35" s="30">
        <v>125.98729755308412</v>
      </c>
      <c r="BJ35" s="30">
        <v>298.80129564786614</v>
      </c>
      <c r="BK35" s="30">
        <v>86.712448712009561</v>
      </c>
      <c r="BL35" s="31">
        <v>128.32787764965792</v>
      </c>
      <c r="BM35" s="30">
        <v>67.441050426064152</v>
      </c>
      <c r="BN35" s="30">
        <v>16.800951125288229</v>
      </c>
      <c r="BO35" s="30">
        <v>4.8526721977020095</v>
      </c>
      <c r="BP35" s="30">
        <v>12.001377295347533</v>
      </c>
      <c r="BQ35" s="30">
        <v>52.219906368838686</v>
      </c>
      <c r="BR35" s="30">
        <v>162.25338722158926</v>
      </c>
      <c r="BS35" s="70">
        <v>993.41497429338995</v>
      </c>
      <c r="BT35" s="70">
        <v>770.66753577166799</v>
      </c>
      <c r="BU35" s="30">
        <v>8535.4596971146548</v>
      </c>
      <c r="BV35" s="30">
        <v>671.56684811930893</v>
      </c>
      <c r="BW35" s="31">
        <v>63.058221293796883</v>
      </c>
      <c r="BX35" s="30">
        <v>14.172003956138353</v>
      </c>
      <c r="BY35" s="30">
        <v>18.995742054832004</v>
      </c>
      <c r="BZ35" s="30">
        <v>98.59055063883271</v>
      </c>
      <c r="CA35" s="30">
        <v>224.72388583175297</v>
      </c>
      <c r="CB35" s="118">
        <v>30.751148300598985</v>
      </c>
      <c r="CC35" s="30">
        <v>28.630585284781635</v>
      </c>
      <c r="CD35" s="30">
        <v>117.4067143511709</v>
      </c>
      <c r="CE35" s="118">
        <v>0</v>
      </c>
      <c r="CF35" s="119">
        <v>0</v>
      </c>
      <c r="CG35" s="31">
        <v>0</v>
      </c>
      <c r="CH35" s="11"/>
      <c r="CI35" s="11"/>
      <c r="CJ35" s="29">
        <v>22905</v>
      </c>
      <c r="CK35" s="30">
        <v>4564</v>
      </c>
      <c r="CL35" s="31">
        <v>0</v>
      </c>
      <c r="CM35" s="30">
        <v>2538</v>
      </c>
      <c r="CN35" s="30">
        <v>2270</v>
      </c>
      <c r="CO35" s="31">
        <v>2242</v>
      </c>
      <c r="CP35" s="151">
        <v>520118</v>
      </c>
      <c r="CQ35" s="152">
        <f t="shared" si="3"/>
        <v>554637</v>
      </c>
      <c r="CR35" s="153">
        <f t="shared" si="4"/>
        <v>578311</v>
      </c>
      <c r="CS35" s="12"/>
      <c r="CT35" s="12"/>
    </row>
    <row r="36" spans="1:98" x14ac:dyDescent="0.2">
      <c r="A36" s="23" t="s">
        <v>32</v>
      </c>
      <c r="B36" s="94" t="s">
        <v>224</v>
      </c>
      <c r="C36" s="172">
        <f t="shared" si="2"/>
        <v>1598384.9999999991</v>
      </c>
      <c r="D36" s="29">
        <v>60790.361247299341</v>
      </c>
      <c r="E36" s="30">
        <v>1593.545294408724</v>
      </c>
      <c r="F36" s="30">
        <v>321.65575628566285</v>
      </c>
      <c r="G36" s="62">
        <f>SUM('[1]SIOT(dom)'!F38:J38)</f>
        <v>9006.2920634091497</v>
      </c>
      <c r="H36" s="30">
        <f>SUM('[1]SIOT(dom)'!K38:M38)</f>
        <v>71714.508986691581</v>
      </c>
      <c r="I36" s="30">
        <v>1777.2840505090355</v>
      </c>
      <c r="J36" s="30">
        <v>3257.7252190858608</v>
      </c>
      <c r="K36" s="30">
        <v>1544.5112970365406</v>
      </c>
      <c r="L36" s="30">
        <v>10313.755573826169</v>
      </c>
      <c r="M36" s="30">
        <v>24645.684637852373</v>
      </c>
      <c r="N36" s="30">
        <v>2568.8887216629928</v>
      </c>
      <c r="O36" s="30">
        <v>30974.94497620951</v>
      </c>
      <c r="P36" s="30">
        <v>26177.745128146213</v>
      </c>
      <c r="Q36" s="30">
        <v>3283.2951554890406</v>
      </c>
      <c r="R36" s="30">
        <v>35785.541504420631</v>
      </c>
      <c r="S36" s="30">
        <v>29170.081622244117</v>
      </c>
      <c r="T36" s="30">
        <v>55608.671968991133</v>
      </c>
      <c r="U36" s="30">
        <v>52282.278113432214</v>
      </c>
      <c r="V36" s="30">
        <v>7961.7100798684542</v>
      </c>
      <c r="W36" s="30">
        <v>11382.369538770063</v>
      </c>
      <c r="X36" s="30">
        <v>35110.122218666613</v>
      </c>
      <c r="Y36" s="30">
        <v>57740.124284698461</v>
      </c>
      <c r="Z36" s="30">
        <v>7999.2015426624921</v>
      </c>
      <c r="AA36" s="30">
        <v>2329.4236879436571</v>
      </c>
      <c r="AB36" s="30">
        <v>4427.1930319515332</v>
      </c>
      <c r="AC36" s="31">
        <v>187664.9795396642</v>
      </c>
      <c r="AD36" s="29">
        <v>91907.083768206649</v>
      </c>
      <c r="AE36" s="30">
        <v>16865.262569084683</v>
      </c>
      <c r="AF36" s="30">
        <v>10235.350548124072</v>
      </c>
      <c r="AG36" s="30">
        <v>10730.904159306398</v>
      </c>
      <c r="AH36" s="31">
        <v>111.24123760504129</v>
      </c>
      <c r="AI36" s="30">
        <v>17871.284347220269</v>
      </c>
      <c r="AJ36" s="30">
        <v>29798.438880814479</v>
      </c>
      <c r="AK36" s="31">
        <v>54402.972362623128</v>
      </c>
      <c r="AL36" s="30">
        <v>8795.2683173758651</v>
      </c>
      <c r="AM36" s="30">
        <v>91947.397407877084</v>
      </c>
      <c r="AN36" s="31">
        <v>112657.58637874103</v>
      </c>
      <c r="AO36" s="30">
        <v>49538.77436923713</v>
      </c>
      <c r="AP36" s="30">
        <v>959.86082463157027</v>
      </c>
      <c r="AQ36" s="30">
        <v>3232.5519473723079</v>
      </c>
      <c r="AR36" s="30">
        <v>17301.474596675882</v>
      </c>
      <c r="AS36" s="31">
        <v>3190.568285868635</v>
      </c>
      <c r="AT36" s="30">
        <v>14977.543995419543</v>
      </c>
      <c r="AU36" s="31">
        <v>9140.3328863047791</v>
      </c>
      <c r="AV36" s="30">
        <v>2853.0121470010663</v>
      </c>
      <c r="AW36" s="30">
        <v>660.37720524785789</v>
      </c>
      <c r="AX36" s="30">
        <v>428.64174218411318</v>
      </c>
      <c r="AY36" s="30">
        <v>2076.4274039172869</v>
      </c>
      <c r="AZ36" s="30">
        <v>6929.0178822901198</v>
      </c>
      <c r="BA36" s="31">
        <v>2488.9883285551282</v>
      </c>
      <c r="BB36" s="30">
        <v>3833.3352563989179</v>
      </c>
      <c r="BC36" s="30">
        <v>295.35815234415907</v>
      </c>
      <c r="BD36" s="31">
        <v>1819.5860593300702</v>
      </c>
      <c r="BE36" s="62">
        <v>38094.169872202663</v>
      </c>
      <c r="BF36" s="30">
        <v>12363.188721642004</v>
      </c>
      <c r="BG36" s="30">
        <v>13322.887879816672</v>
      </c>
      <c r="BH36" s="30">
        <v>8262.2252197408852</v>
      </c>
      <c r="BI36" s="30">
        <v>4001.5087370606439</v>
      </c>
      <c r="BJ36" s="30">
        <v>5221.4753738730815</v>
      </c>
      <c r="BK36" s="30">
        <v>7321.9674345786143</v>
      </c>
      <c r="BL36" s="31">
        <v>720.37039917970515</v>
      </c>
      <c r="BM36" s="30">
        <v>8644.7128874059508</v>
      </c>
      <c r="BN36" s="30">
        <v>1167.5139821487692</v>
      </c>
      <c r="BO36" s="30">
        <v>299.35824345130624</v>
      </c>
      <c r="BP36" s="30">
        <v>447.3822100202263</v>
      </c>
      <c r="BQ36" s="30">
        <v>4096.8791062607497</v>
      </c>
      <c r="BR36" s="30">
        <v>13508.718101781489</v>
      </c>
      <c r="BS36" s="70">
        <v>112838.76692635515</v>
      </c>
      <c r="BT36" s="70">
        <v>11346.464439093681</v>
      </c>
      <c r="BU36" s="30">
        <v>36082.904518303083</v>
      </c>
      <c r="BV36" s="30">
        <v>3464.1816574090394</v>
      </c>
      <c r="BW36" s="31">
        <v>3275.3166832472925</v>
      </c>
      <c r="BX36" s="30">
        <v>348.7035166049381</v>
      </c>
      <c r="BY36" s="30">
        <v>1883.4195950577832</v>
      </c>
      <c r="BZ36" s="30">
        <v>2718.6453955054139</v>
      </c>
      <c r="CA36" s="30">
        <v>2794.3086245182785</v>
      </c>
      <c r="CB36" s="118">
        <v>1936.7461544647558</v>
      </c>
      <c r="CC36" s="30">
        <v>1678.0109348350879</v>
      </c>
      <c r="CD36" s="30">
        <v>2064.6370844596131</v>
      </c>
      <c r="CE36" s="118">
        <v>0</v>
      </c>
      <c r="CF36" s="119">
        <v>0</v>
      </c>
      <c r="CG36" s="31">
        <v>0</v>
      </c>
      <c r="CH36" s="11"/>
      <c r="CI36" s="11"/>
      <c r="CJ36" s="29">
        <v>3971</v>
      </c>
      <c r="CK36" s="30">
        <v>0</v>
      </c>
      <c r="CL36" s="31">
        <v>0</v>
      </c>
      <c r="CM36" s="30">
        <v>0</v>
      </c>
      <c r="CN36" s="30">
        <v>-3718</v>
      </c>
      <c r="CO36" s="31">
        <v>0</v>
      </c>
      <c r="CP36" s="151">
        <v>48</v>
      </c>
      <c r="CQ36" s="152">
        <f t="shared" si="3"/>
        <v>301</v>
      </c>
      <c r="CR36" s="153">
        <f t="shared" si="4"/>
        <v>1598685.9999999991</v>
      </c>
      <c r="CS36" s="12"/>
      <c r="CT36" s="12"/>
    </row>
    <row r="37" spans="1:98" x14ac:dyDescent="0.2">
      <c r="A37" s="22" t="s">
        <v>33</v>
      </c>
      <c r="B37" s="95" t="s">
        <v>225</v>
      </c>
      <c r="C37" s="173">
        <f t="shared" si="2"/>
        <v>7159847</v>
      </c>
      <c r="D37" s="32">
        <v>40663.866215191629</v>
      </c>
      <c r="E37" s="33">
        <v>3252.4825166121527</v>
      </c>
      <c r="F37" s="33">
        <v>224.45278944556185</v>
      </c>
      <c r="G37" s="63">
        <f>SUM('[1]SIOT(dom)'!F39:J39)</f>
        <v>33410.852421507712</v>
      </c>
      <c r="H37" s="33">
        <f>SUM('[1]SIOT(dom)'!K39:M39)</f>
        <v>134596.65022189784</v>
      </c>
      <c r="I37" s="33">
        <v>6251.6242904276487</v>
      </c>
      <c r="J37" s="33">
        <v>11411.816232993899</v>
      </c>
      <c r="K37" s="33">
        <v>5432.7575648300735</v>
      </c>
      <c r="L37" s="33">
        <v>13769.270885345206</v>
      </c>
      <c r="M37" s="33">
        <v>70170.541228192553</v>
      </c>
      <c r="N37" s="33">
        <v>5687.3878827074514</v>
      </c>
      <c r="O37" s="33">
        <v>49780.216565771858</v>
      </c>
      <c r="P37" s="33">
        <v>179769.51947381292</v>
      </c>
      <c r="Q37" s="33">
        <v>9483.3918089923318</v>
      </c>
      <c r="R37" s="33">
        <v>56153.16158324237</v>
      </c>
      <c r="S37" s="33">
        <v>51357.663949669695</v>
      </c>
      <c r="T37" s="33">
        <v>275201.2495739708</v>
      </c>
      <c r="U37" s="33">
        <v>77620.939482595975</v>
      </c>
      <c r="V37" s="33">
        <v>13282.801878396551</v>
      </c>
      <c r="W37" s="33">
        <v>9440.866185079758</v>
      </c>
      <c r="X37" s="33">
        <v>47477.56818623704</v>
      </c>
      <c r="Y37" s="33">
        <v>105094.32869683793</v>
      </c>
      <c r="Z37" s="33">
        <v>7740.0796629157403</v>
      </c>
      <c r="AA37" s="33">
        <v>3804.1237612160999</v>
      </c>
      <c r="AB37" s="33">
        <v>4322.4947606637907</v>
      </c>
      <c r="AC37" s="34">
        <v>23207.688026483902</v>
      </c>
      <c r="AD37" s="32">
        <v>4092224.6554035838</v>
      </c>
      <c r="AE37" s="33">
        <v>22926.651333589452</v>
      </c>
      <c r="AF37" s="33">
        <v>13815.87863560229</v>
      </c>
      <c r="AG37" s="33">
        <v>22865.578202938952</v>
      </c>
      <c r="AH37" s="34">
        <v>436.86407831982132</v>
      </c>
      <c r="AI37" s="33">
        <v>31147.303345893702</v>
      </c>
      <c r="AJ37" s="33">
        <v>13347.173224379108</v>
      </c>
      <c r="AK37" s="34">
        <v>27140.8978593631</v>
      </c>
      <c r="AL37" s="33">
        <v>16912.820789257647</v>
      </c>
      <c r="AM37" s="33">
        <v>126083.24126646048</v>
      </c>
      <c r="AN37" s="34">
        <v>195321.2561731179</v>
      </c>
      <c r="AO37" s="33">
        <v>115813.6172299958</v>
      </c>
      <c r="AP37" s="33">
        <v>627.59475748542786</v>
      </c>
      <c r="AQ37" s="33">
        <v>130.12182556338604</v>
      </c>
      <c r="AR37" s="33">
        <v>44956.950181365464</v>
      </c>
      <c r="AS37" s="34">
        <v>8763.0593235372198</v>
      </c>
      <c r="AT37" s="33">
        <v>32329.81968722582</v>
      </c>
      <c r="AU37" s="34">
        <v>83391.931788621645</v>
      </c>
      <c r="AV37" s="33">
        <v>9448.9727814315174</v>
      </c>
      <c r="AW37" s="33">
        <v>1103.9650467253225</v>
      </c>
      <c r="AX37" s="33">
        <v>24315.701168386277</v>
      </c>
      <c r="AY37" s="33">
        <v>43527.71174121619</v>
      </c>
      <c r="AZ37" s="33">
        <v>15809.18254351816</v>
      </c>
      <c r="BA37" s="34">
        <v>5632.2404823076122</v>
      </c>
      <c r="BB37" s="33">
        <v>17765.519302562116</v>
      </c>
      <c r="BC37" s="33">
        <v>8891.6809974242624</v>
      </c>
      <c r="BD37" s="34">
        <v>4740.3568747466588</v>
      </c>
      <c r="BE37" s="63">
        <v>301131.52626218274</v>
      </c>
      <c r="BF37" s="33">
        <v>23117.142347987276</v>
      </c>
      <c r="BG37" s="33">
        <v>29358.477493235834</v>
      </c>
      <c r="BH37" s="33">
        <v>17339.914253674982</v>
      </c>
      <c r="BI37" s="33">
        <v>13075.674502425571</v>
      </c>
      <c r="BJ37" s="33">
        <v>27212.171206376268</v>
      </c>
      <c r="BK37" s="33">
        <v>9007.5982732109096</v>
      </c>
      <c r="BL37" s="34">
        <v>1479.736037030721</v>
      </c>
      <c r="BM37" s="33">
        <v>10376.845215979898</v>
      </c>
      <c r="BN37" s="33">
        <v>4033.4391626605561</v>
      </c>
      <c r="BO37" s="33">
        <v>1329.0245295294731</v>
      </c>
      <c r="BP37" s="33">
        <v>6791.9367279967719</v>
      </c>
      <c r="BQ37" s="33">
        <v>8663.8931036329541</v>
      </c>
      <c r="BR37" s="33">
        <v>39547.819545875267</v>
      </c>
      <c r="BS37" s="71">
        <v>150427.58091538292</v>
      </c>
      <c r="BT37" s="71">
        <v>135606.52139572718</v>
      </c>
      <c r="BU37" s="33">
        <v>82715.799531783763</v>
      </c>
      <c r="BV37" s="33">
        <v>21034.327581545691</v>
      </c>
      <c r="BW37" s="34">
        <v>4524.1217511962786</v>
      </c>
      <c r="BX37" s="33">
        <v>3111.5479558207348</v>
      </c>
      <c r="BY37" s="33">
        <v>4900.7824540091488</v>
      </c>
      <c r="BZ37" s="33">
        <v>5065.5556262364898</v>
      </c>
      <c r="CA37" s="33">
        <v>25484.234124553721</v>
      </c>
      <c r="CB37" s="120">
        <v>2336.8707837529141</v>
      </c>
      <c r="CC37" s="33">
        <v>813.20964049273846</v>
      </c>
      <c r="CD37" s="33">
        <v>13282.707688041364</v>
      </c>
      <c r="CE37" s="120">
        <v>0</v>
      </c>
      <c r="CF37" s="121">
        <v>0</v>
      </c>
      <c r="CG37" s="34">
        <v>0</v>
      </c>
      <c r="CH37" s="11"/>
      <c r="CI37" s="11"/>
      <c r="CJ37" s="32">
        <v>2999312</v>
      </c>
      <c r="CK37" s="33">
        <v>156</v>
      </c>
      <c r="CL37" s="34">
        <v>0</v>
      </c>
      <c r="CM37" s="33">
        <v>0</v>
      </c>
      <c r="CN37" s="33">
        <v>-120346</v>
      </c>
      <c r="CO37" s="34">
        <v>0</v>
      </c>
      <c r="CP37" s="154">
        <v>438143</v>
      </c>
      <c r="CQ37" s="155">
        <f t="shared" si="3"/>
        <v>3317265</v>
      </c>
      <c r="CR37" s="156">
        <f t="shared" si="4"/>
        <v>10477112</v>
      </c>
      <c r="CS37" s="12"/>
      <c r="CT37" s="12"/>
    </row>
    <row r="38" spans="1:98" x14ac:dyDescent="0.2">
      <c r="A38" s="23" t="s">
        <v>34</v>
      </c>
      <c r="B38" s="94" t="s">
        <v>226</v>
      </c>
      <c r="C38" s="172">
        <f t="shared" si="2"/>
        <v>181644</v>
      </c>
      <c r="D38" s="29">
        <v>1130.0328537394732</v>
      </c>
      <c r="E38" s="30">
        <v>62.852184315905021</v>
      </c>
      <c r="F38" s="30">
        <v>2.4706496512907501</v>
      </c>
      <c r="G38" s="62">
        <f>SUM('[1]SIOT(dom)'!F40:J40)</f>
        <v>230.12366358354203</v>
      </c>
      <c r="H38" s="30">
        <f>SUM('[1]SIOT(dom)'!K40:M40)</f>
        <v>6796.3612954678147</v>
      </c>
      <c r="I38" s="30">
        <v>145.2586038704907</v>
      </c>
      <c r="J38" s="30">
        <v>266.06136468214743</v>
      </c>
      <c r="K38" s="30">
        <v>76.625701574516398</v>
      </c>
      <c r="L38" s="30">
        <v>224.08476856617173</v>
      </c>
      <c r="M38" s="30">
        <v>2464.6772126098954</v>
      </c>
      <c r="N38" s="30">
        <v>71.500608331386857</v>
      </c>
      <c r="O38" s="30">
        <v>3680.1837326461759</v>
      </c>
      <c r="P38" s="30">
        <v>3110.7842932092731</v>
      </c>
      <c r="Q38" s="30">
        <v>305.77232737706839</v>
      </c>
      <c r="R38" s="30">
        <v>753.82007079975733</v>
      </c>
      <c r="S38" s="30">
        <v>600.02249346521035</v>
      </c>
      <c r="T38" s="30">
        <v>6648.8215533545108</v>
      </c>
      <c r="U38" s="30">
        <v>1656.5348189737131</v>
      </c>
      <c r="V38" s="30">
        <v>295.83714506232599</v>
      </c>
      <c r="W38" s="30">
        <v>492.61221368601991</v>
      </c>
      <c r="X38" s="30">
        <v>1014.8642795003661</v>
      </c>
      <c r="Y38" s="30">
        <v>1990.6961380406028</v>
      </c>
      <c r="Z38" s="30">
        <v>294.54635989111148</v>
      </c>
      <c r="AA38" s="30">
        <v>119.6603534462097</v>
      </c>
      <c r="AB38" s="30">
        <v>193.44189899284996</v>
      </c>
      <c r="AC38" s="31">
        <v>388.23576578515446</v>
      </c>
      <c r="AD38" s="29">
        <v>20309.437196939332</v>
      </c>
      <c r="AE38" s="30">
        <v>14256.122846513075</v>
      </c>
      <c r="AF38" s="30">
        <v>8738.1096403288193</v>
      </c>
      <c r="AG38" s="30">
        <v>1814.1509994974942</v>
      </c>
      <c r="AH38" s="31">
        <v>276.22286994383217</v>
      </c>
      <c r="AI38" s="30">
        <v>812.33929597068288</v>
      </c>
      <c r="AJ38" s="30">
        <v>871.29642316665866</v>
      </c>
      <c r="AK38" s="31">
        <v>581.80605019630843</v>
      </c>
      <c r="AL38" s="30">
        <v>765.90639394730954</v>
      </c>
      <c r="AM38" s="30">
        <v>3349.1858377826511</v>
      </c>
      <c r="AN38" s="31">
        <v>3282.831800618721</v>
      </c>
      <c r="AO38" s="30">
        <v>7010.0827209937952</v>
      </c>
      <c r="AP38" s="30">
        <v>38.375971472471932</v>
      </c>
      <c r="AQ38" s="30">
        <v>4.5453606238609128</v>
      </c>
      <c r="AR38" s="30">
        <v>3922.6638467820067</v>
      </c>
      <c r="AS38" s="31">
        <v>123.78564353089979</v>
      </c>
      <c r="AT38" s="30">
        <v>959.88628253393301</v>
      </c>
      <c r="AU38" s="31">
        <v>1591.3886889052553</v>
      </c>
      <c r="AV38" s="30">
        <v>102.97757507818925</v>
      </c>
      <c r="AW38" s="30">
        <v>17.306923941593293</v>
      </c>
      <c r="AX38" s="30">
        <v>3580.3030827728112</v>
      </c>
      <c r="AY38" s="30">
        <v>121.18496043081181</v>
      </c>
      <c r="AZ38" s="30">
        <v>265.35737270159348</v>
      </c>
      <c r="BA38" s="31">
        <v>89.849683140813198</v>
      </c>
      <c r="BB38" s="30">
        <v>1012.541487919474</v>
      </c>
      <c r="BC38" s="30">
        <v>67.665728994737179</v>
      </c>
      <c r="BD38" s="31">
        <v>3290.844475779802</v>
      </c>
      <c r="BE38" s="62">
        <v>6468.2248179012122</v>
      </c>
      <c r="BF38" s="30">
        <v>401.02250632906367</v>
      </c>
      <c r="BG38" s="30">
        <v>644.18397404117593</v>
      </c>
      <c r="BH38" s="30">
        <v>415.10315351253342</v>
      </c>
      <c r="BI38" s="30">
        <v>1296.1324135066218</v>
      </c>
      <c r="BJ38" s="30">
        <v>381.04257896123625</v>
      </c>
      <c r="BK38" s="30">
        <v>250.1535197344827</v>
      </c>
      <c r="BL38" s="31">
        <v>47.997057167001927</v>
      </c>
      <c r="BM38" s="30">
        <v>351.00980345605012</v>
      </c>
      <c r="BN38" s="30">
        <v>55.817303735285876</v>
      </c>
      <c r="BO38" s="30">
        <v>25.832829636686153</v>
      </c>
      <c r="BP38" s="30">
        <v>20.646955315872557</v>
      </c>
      <c r="BQ38" s="30">
        <v>836.63769100060301</v>
      </c>
      <c r="BR38" s="30">
        <v>467.92872602600028</v>
      </c>
      <c r="BS38" s="70">
        <v>30112.057607270581</v>
      </c>
      <c r="BT38" s="70">
        <v>14727.733262416998</v>
      </c>
      <c r="BU38" s="30">
        <v>8094.6132419625546</v>
      </c>
      <c r="BV38" s="30">
        <v>4547.1060506515296</v>
      </c>
      <c r="BW38" s="31">
        <v>96.908412897663254</v>
      </c>
      <c r="BX38" s="30">
        <v>236.5797637084188</v>
      </c>
      <c r="BY38" s="30">
        <v>266.8890286809501</v>
      </c>
      <c r="BZ38" s="30">
        <v>579.49833100740977</v>
      </c>
      <c r="CA38" s="30">
        <v>703.92847959210724</v>
      </c>
      <c r="CB38" s="118">
        <v>60.476210749869672</v>
      </c>
      <c r="CC38" s="30">
        <v>13.456050925803714</v>
      </c>
      <c r="CD38" s="30">
        <v>270.96871868237423</v>
      </c>
      <c r="CE38" s="118">
        <v>0</v>
      </c>
      <c r="CF38" s="119">
        <v>0</v>
      </c>
      <c r="CG38" s="31">
        <v>0</v>
      </c>
      <c r="CH38" s="11"/>
      <c r="CI38" s="11"/>
      <c r="CJ38" s="29">
        <v>187573</v>
      </c>
      <c r="CK38" s="30">
        <v>1</v>
      </c>
      <c r="CL38" s="31">
        <v>0</v>
      </c>
      <c r="CM38" s="30">
        <v>0</v>
      </c>
      <c r="CN38" s="30">
        <v>2428</v>
      </c>
      <c r="CO38" s="31">
        <v>0</v>
      </c>
      <c r="CP38" s="151">
        <v>127</v>
      </c>
      <c r="CQ38" s="152">
        <f t="shared" si="3"/>
        <v>190129</v>
      </c>
      <c r="CR38" s="153">
        <f t="shared" si="4"/>
        <v>371773</v>
      </c>
      <c r="CS38" s="12"/>
      <c r="CT38" s="12"/>
    </row>
    <row r="39" spans="1:98" x14ac:dyDescent="0.2">
      <c r="A39" s="23" t="s">
        <v>35</v>
      </c>
      <c r="B39" s="94" t="s">
        <v>227</v>
      </c>
      <c r="C39" s="172">
        <f t="shared" si="2"/>
        <v>117181.00000000003</v>
      </c>
      <c r="D39" s="29">
        <v>754.7690616744103</v>
      </c>
      <c r="E39" s="30">
        <v>67.226966372756948</v>
      </c>
      <c r="F39" s="30">
        <v>26.230961550379657</v>
      </c>
      <c r="G39" s="62">
        <f>SUM('[1]SIOT(dom)'!F41:J41)</f>
        <v>190.47011255387505</v>
      </c>
      <c r="H39" s="30">
        <f>SUM('[1]SIOT(dom)'!K41:M41)</f>
        <v>13418.741772723677</v>
      </c>
      <c r="I39" s="30">
        <v>31.761999564940581</v>
      </c>
      <c r="J39" s="30">
        <v>101.14529298712378</v>
      </c>
      <c r="K39" s="30">
        <v>345.34742119651054</v>
      </c>
      <c r="L39" s="30">
        <v>166.56490935665289</v>
      </c>
      <c r="M39" s="30">
        <v>11.998404909626371</v>
      </c>
      <c r="N39" s="30">
        <v>57.552390480795822</v>
      </c>
      <c r="O39" s="30">
        <v>175.14616898320682</v>
      </c>
      <c r="P39" s="30">
        <v>1450.6339871467933</v>
      </c>
      <c r="Q39" s="30">
        <v>139.78473326581116</v>
      </c>
      <c r="R39" s="30">
        <v>376.72167842251389</v>
      </c>
      <c r="S39" s="30">
        <v>147.45485187473025</v>
      </c>
      <c r="T39" s="30">
        <v>647.00731889469489</v>
      </c>
      <c r="U39" s="30">
        <v>593.51747246783179</v>
      </c>
      <c r="V39" s="30">
        <v>38.805242610162281</v>
      </c>
      <c r="W39" s="30">
        <v>102.8163915957535</v>
      </c>
      <c r="X39" s="30">
        <v>371.43602814555163</v>
      </c>
      <c r="Y39" s="30">
        <v>3510.9461645993451</v>
      </c>
      <c r="Z39" s="30">
        <v>247.72841800506424</v>
      </c>
      <c r="AA39" s="30">
        <v>58.117611151025464</v>
      </c>
      <c r="AB39" s="30">
        <v>563.12428654824157</v>
      </c>
      <c r="AC39" s="31">
        <v>110.98443501819135</v>
      </c>
      <c r="AD39" s="29">
        <v>4721.7316010407412</v>
      </c>
      <c r="AE39" s="30">
        <v>9204.5207454068277</v>
      </c>
      <c r="AF39" s="30">
        <v>6221.1172905890999</v>
      </c>
      <c r="AG39" s="30">
        <v>1003.395597253797</v>
      </c>
      <c r="AH39" s="31">
        <v>5.892238303492352</v>
      </c>
      <c r="AI39" s="30">
        <v>766.21006792832873</v>
      </c>
      <c r="AJ39" s="30">
        <v>994.55264940512575</v>
      </c>
      <c r="AK39" s="31">
        <v>970.98509804793946</v>
      </c>
      <c r="AL39" s="30">
        <v>573.93394650723565</v>
      </c>
      <c r="AM39" s="30">
        <v>3783.3974957711803</v>
      </c>
      <c r="AN39" s="31">
        <v>3397.6236549691985</v>
      </c>
      <c r="AO39" s="30">
        <v>3281.8456106362896</v>
      </c>
      <c r="AP39" s="30">
        <v>4.1343547478830107</v>
      </c>
      <c r="AQ39" s="30">
        <v>0.37715625132791419</v>
      </c>
      <c r="AR39" s="30">
        <v>504.59183634195944</v>
      </c>
      <c r="AS39" s="31">
        <v>549.4919404882578</v>
      </c>
      <c r="AT39" s="30">
        <v>734.91489979614687</v>
      </c>
      <c r="AU39" s="31">
        <v>581.55976093941251</v>
      </c>
      <c r="AV39" s="30">
        <v>59.464383073246353</v>
      </c>
      <c r="AW39" s="30">
        <v>104.43092368873481</v>
      </c>
      <c r="AX39" s="30">
        <v>1.8283808876560665</v>
      </c>
      <c r="AY39" s="30">
        <v>75.019616595421894</v>
      </c>
      <c r="AZ39" s="30">
        <v>919.34505179531629</v>
      </c>
      <c r="BA39" s="31">
        <v>94.497759434939184</v>
      </c>
      <c r="BB39" s="30">
        <v>674.84169288018381</v>
      </c>
      <c r="BC39" s="30">
        <v>70.498523239040239</v>
      </c>
      <c r="BD39" s="31">
        <v>479.20413480512138</v>
      </c>
      <c r="BE39" s="62">
        <v>2866.7238690766267</v>
      </c>
      <c r="BF39" s="30">
        <v>276.49341475712311</v>
      </c>
      <c r="BG39" s="30">
        <v>1334.1511719159423</v>
      </c>
      <c r="BH39" s="30">
        <v>328.2193434603135</v>
      </c>
      <c r="BI39" s="30">
        <v>265.92918704707415</v>
      </c>
      <c r="BJ39" s="30">
        <v>1057.4613207257603</v>
      </c>
      <c r="BK39" s="30">
        <v>287.12703504319131</v>
      </c>
      <c r="BL39" s="31">
        <v>34.577953190202344</v>
      </c>
      <c r="BM39" s="30">
        <v>453.91235462286005</v>
      </c>
      <c r="BN39" s="30">
        <v>1115.9598815053187</v>
      </c>
      <c r="BO39" s="30">
        <v>554.66449598709653</v>
      </c>
      <c r="BP39" s="30">
        <v>28.678315589765138</v>
      </c>
      <c r="BQ39" s="30">
        <v>620.8670388381463</v>
      </c>
      <c r="BR39" s="30">
        <v>26411.354260214135</v>
      </c>
      <c r="BS39" s="70">
        <v>12298.612834994488</v>
      </c>
      <c r="BT39" s="70">
        <v>1822.8253719366289</v>
      </c>
      <c r="BU39" s="30">
        <v>2502.0238522423233</v>
      </c>
      <c r="BV39" s="30">
        <v>655.61145107049083</v>
      </c>
      <c r="BW39" s="31">
        <v>47.529074950040403</v>
      </c>
      <c r="BX39" s="30">
        <v>20.080030112142023</v>
      </c>
      <c r="BY39" s="30">
        <v>46.713570629327904</v>
      </c>
      <c r="BZ39" s="30">
        <v>102.47880127442745</v>
      </c>
      <c r="CA39" s="30">
        <v>294.33510455399033</v>
      </c>
      <c r="CB39" s="118">
        <v>32.45985947733849</v>
      </c>
      <c r="CC39" s="30">
        <v>4.3283277390776425</v>
      </c>
      <c r="CD39" s="30">
        <v>232.44158612261859</v>
      </c>
      <c r="CE39" s="118">
        <v>0</v>
      </c>
      <c r="CF39" s="119">
        <v>0</v>
      </c>
      <c r="CG39" s="31">
        <v>0</v>
      </c>
      <c r="CH39" s="11"/>
      <c r="CI39" s="11"/>
      <c r="CJ39" s="29">
        <v>136973</v>
      </c>
      <c r="CK39" s="30">
        <v>0</v>
      </c>
      <c r="CL39" s="31">
        <v>0</v>
      </c>
      <c r="CM39" s="30">
        <v>0</v>
      </c>
      <c r="CN39" s="30">
        <v>24</v>
      </c>
      <c r="CO39" s="31">
        <v>0</v>
      </c>
      <c r="CP39" s="151">
        <v>128</v>
      </c>
      <c r="CQ39" s="152">
        <f t="shared" si="3"/>
        <v>137125</v>
      </c>
      <c r="CR39" s="153">
        <f t="shared" si="4"/>
        <v>254306.00000000003</v>
      </c>
      <c r="CS39" s="12"/>
      <c r="CT39" s="12"/>
    </row>
    <row r="40" spans="1:98" x14ac:dyDescent="0.2">
      <c r="A40" s="23" t="s">
        <v>36</v>
      </c>
      <c r="B40" s="94" t="s">
        <v>228</v>
      </c>
      <c r="C40" s="172">
        <f t="shared" si="2"/>
        <v>283582.99999999994</v>
      </c>
      <c r="D40" s="29">
        <v>1542.8738181898957</v>
      </c>
      <c r="E40" s="30">
        <v>135.43457664763531</v>
      </c>
      <c r="F40" s="30">
        <v>153.37210890632869</v>
      </c>
      <c r="G40" s="62">
        <f>SUM('[1]SIOT(dom)'!F42:J42)</f>
        <v>315.70150810276846</v>
      </c>
      <c r="H40" s="30">
        <f>SUM('[1]SIOT(dom)'!K42:M42)</f>
        <v>4767.671784781799</v>
      </c>
      <c r="I40" s="30">
        <v>119.18012393669858</v>
      </c>
      <c r="J40" s="30">
        <v>153.27450922833057</v>
      </c>
      <c r="K40" s="30">
        <v>917.73359221777696</v>
      </c>
      <c r="L40" s="30">
        <v>651.541140393403</v>
      </c>
      <c r="M40" s="30">
        <v>2359.2579090208487</v>
      </c>
      <c r="N40" s="30">
        <v>182.88198286024266</v>
      </c>
      <c r="O40" s="30">
        <v>519.96305302383189</v>
      </c>
      <c r="P40" s="30">
        <v>3033.4798267789683</v>
      </c>
      <c r="Q40" s="30">
        <v>633.66370602897996</v>
      </c>
      <c r="R40" s="30">
        <v>1908.3820025606412</v>
      </c>
      <c r="S40" s="30">
        <v>3023.7308408552849</v>
      </c>
      <c r="T40" s="30">
        <v>24825.557730364431</v>
      </c>
      <c r="U40" s="30">
        <v>4374.9642831779429</v>
      </c>
      <c r="V40" s="30">
        <v>579.57925151593406</v>
      </c>
      <c r="W40" s="30">
        <v>739.45815951860141</v>
      </c>
      <c r="X40" s="30">
        <v>3357.0669427013422</v>
      </c>
      <c r="Y40" s="30">
        <v>6752.3897833301271</v>
      </c>
      <c r="Z40" s="30">
        <v>507.6866764902602</v>
      </c>
      <c r="AA40" s="30">
        <v>299.32441042781056</v>
      </c>
      <c r="AB40" s="30">
        <v>210.49532887654291</v>
      </c>
      <c r="AC40" s="31">
        <v>739.44713253929831</v>
      </c>
      <c r="AD40" s="29">
        <v>6041.3238084291988</v>
      </c>
      <c r="AE40" s="30">
        <v>1267.1640279814521</v>
      </c>
      <c r="AF40" s="30">
        <v>2318.8015334055758</v>
      </c>
      <c r="AG40" s="30">
        <v>65114.113918499737</v>
      </c>
      <c r="AH40" s="31">
        <v>889.25540683727047</v>
      </c>
      <c r="AI40" s="30">
        <v>14345.305148947622</v>
      </c>
      <c r="AJ40" s="30">
        <v>3646.2659703917807</v>
      </c>
      <c r="AK40" s="31">
        <v>3106.9814057887725</v>
      </c>
      <c r="AL40" s="30">
        <v>3193.1163177330855</v>
      </c>
      <c r="AM40" s="30">
        <v>15531.65987018335</v>
      </c>
      <c r="AN40" s="31">
        <v>9509.6337373120241</v>
      </c>
      <c r="AO40" s="30">
        <v>18280.241219938591</v>
      </c>
      <c r="AP40" s="30">
        <v>26.267757170774882</v>
      </c>
      <c r="AQ40" s="30">
        <v>15.762475944859272</v>
      </c>
      <c r="AR40" s="30">
        <v>1207.9294402691405</v>
      </c>
      <c r="AS40" s="31">
        <v>211.3336509148977</v>
      </c>
      <c r="AT40" s="30">
        <v>497.63440581469104</v>
      </c>
      <c r="AU40" s="31">
        <v>980.91763722450196</v>
      </c>
      <c r="AV40" s="30">
        <v>218.73890463691072</v>
      </c>
      <c r="AW40" s="30">
        <v>43.252681601551032</v>
      </c>
      <c r="AX40" s="30">
        <v>14.780252292350392</v>
      </c>
      <c r="AY40" s="30">
        <v>225.2601325723725</v>
      </c>
      <c r="AZ40" s="30">
        <v>693.23408667044055</v>
      </c>
      <c r="BA40" s="31">
        <v>193.25240975712438</v>
      </c>
      <c r="BB40" s="30">
        <v>198.49998194299167</v>
      </c>
      <c r="BC40" s="30">
        <v>192.14318720482694</v>
      </c>
      <c r="BD40" s="31">
        <v>624.04524342797947</v>
      </c>
      <c r="BE40" s="62">
        <v>2423.5066445131074</v>
      </c>
      <c r="BF40" s="30">
        <v>842.27037825495859</v>
      </c>
      <c r="BG40" s="30">
        <v>1650.9604235721308</v>
      </c>
      <c r="BH40" s="30">
        <v>1620.1632201516911</v>
      </c>
      <c r="BI40" s="30">
        <v>199.04946859251919</v>
      </c>
      <c r="BJ40" s="30">
        <v>649.38159285869699</v>
      </c>
      <c r="BK40" s="30">
        <v>5130.1666096524823</v>
      </c>
      <c r="BL40" s="31">
        <v>86.738489088404947</v>
      </c>
      <c r="BM40" s="30">
        <v>816.02387483809139</v>
      </c>
      <c r="BN40" s="30">
        <v>204.04158464301048</v>
      </c>
      <c r="BO40" s="30">
        <v>45.078326105095776</v>
      </c>
      <c r="BP40" s="30">
        <v>98.057844170875882</v>
      </c>
      <c r="BQ40" s="30">
        <v>2163.4052345929358</v>
      </c>
      <c r="BR40" s="30">
        <v>2179.4069511770499</v>
      </c>
      <c r="BS40" s="70">
        <v>41149.27800283517</v>
      </c>
      <c r="BT40" s="70">
        <v>1318.3989832971188</v>
      </c>
      <c r="BU40" s="30">
        <v>2346.9374769822984</v>
      </c>
      <c r="BV40" s="30">
        <v>598.75715712018109</v>
      </c>
      <c r="BW40" s="31">
        <v>119.42582802286239</v>
      </c>
      <c r="BX40" s="30">
        <v>114.35014333896524</v>
      </c>
      <c r="BY40" s="30">
        <v>44.663738091740299</v>
      </c>
      <c r="BZ40" s="30">
        <v>33.109710452997106</v>
      </c>
      <c r="CA40" s="30">
        <v>1040.8119472363826</v>
      </c>
      <c r="CB40" s="118">
        <v>6868.9347709649028</v>
      </c>
      <c r="CC40" s="30">
        <v>47.362189343660951</v>
      </c>
      <c r="CD40" s="30">
        <v>401.69261473306881</v>
      </c>
      <c r="CE40" s="118">
        <v>0</v>
      </c>
      <c r="CF40" s="119">
        <v>0</v>
      </c>
      <c r="CG40" s="31">
        <v>0</v>
      </c>
      <c r="CH40" s="11"/>
      <c r="CI40" s="11"/>
      <c r="CJ40" s="29">
        <v>56320</v>
      </c>
      <c r="CK40" s="30">
        <v>88374</v>
      </c>
      <c r="CL40" s="31">
        <v>0</v>
      </c>
      <c r="CM40" s="30">
        <v>0</v>
      </c>
      <c r="CN40" s="30">
        <v>-2633</v>
      </c>
      <c r="CO40" s="31">
        <v>0</v>
      </c>
      <c r="CP40" s="151">
        <v>380737</v>
      </c>
      <c r="CQ40" s="152">
        <f t="shared" si="3"/>
        <v>522798</v>
      </c>
      <c r="CR40" s="153">
        <f t="shared" si="4"/>
        <v>806381</v>
      </c>
      <c r="CS40" s="12"/>
      <c r="CT40" s="12"/>
    </row>
    <row r="41" spans="1:98" x14ac:dyDescent="0.2">
      <c r="A41" s="23" t="s">
        <v>37</v>
      </c>
      <c r="B41" s="94" t="s">
        <v>229</v>
      </c>
      <c r="C41" s="172">
        <f t="shared" si="2"/>
        <v>13834.000000000002</v>
      </c>
      <c r="D41" s="29">
        <v>14.972361416772086</v>
      </c>
      <c r="E41" s="30">
        <v>3.7305680032472908</v>
      </c>
      <c r="F41" s="30">
        <v>3.2566538999013656E-2</v>
      </c>
      <c r="G41" s="62">
        <f>SUM('[1]SIOT(dom)'!F43:J43)</f>
        <v>5.1832073890261885</v>
      </c>
      <c r="H41" s="30">
        <f>SUM('[1]SIOT(dom)'!K43:M43)</f>
        <v>671.1193168195033</v>
      </c>
      <c r="I41" s="30">
        <v>0.87211479610417131</v>
      </c>
      <c r="J41" s="30">
        <v>1.0002968229600977</v>
      </c>
      <c r="K41" s="30">
        <v>2.8490065300122411E-2</v>
      </c>
      <c r="L41" s="30">
        <v>2.0197439095714511</v>
      </c>
      <c r="M41" s="30">
        <v>2.1320589003582802</v>
      </c>
      <c r="N41" s="30">
        <v>0.68182815896179505</v>
      </c>
      <c r="O41" s="30">
        <v>9.0691992513969613</v>
      </c>
      <c r="P41" s="30">
        <v>251.21226760130205</v>
      </c>
      <c r="Q41" s="30">
        <v>1.6062507159722248</v>
      </c>
      <c r="R41" s="30">
        <v>116.8837319340055</v>
      </c>
      <c r="S41" s="30">
        <v>4.1236924948833371</v>
      </c>
      <c r="T41" s="30">
        <v>41.789388212456942</v>
      </c>
      <c r="U41" s="30">
        <v>635.91536435880414</v>
      </c>
      <c r="V41" s="30">
        <v>40.678693633595316</v>
      </c>
      <c r="W41" s="30">
        <v>362.18784198487566</v>
      </c>
      <c r="X41" s="30">
        <v>125.20445948997543</v>
      </c>
      <c r="Y41" s="30">
        <v>2555.7501865363997</v>
      </c>
      <c r="Z41" s="30">
        <v>7.8079165133331969</v>
      </c>
      <c r="AA41" s="30">
        <v>8.0716767104658125</v>
      </c>
      <c r="AB41" s="30">
        <v>1.2539210624930335</v>
      </c>
      <c r="AC41" s="31">
        <v>39.119462011391768</v>
      </c>
      <c r="AD41" s="29">
        <v>25.320139013076645</v>
      </c>
      <c r="AE41" s="30">
        <v>0.96507583060353053</v>
      </c>
      <c r="AF41" s="30">
        <v>36.431301331367308</v>
      </c>
      <c r="AG41" s="30">
        <v>2134.7875804037603</v>
      </c>
      <c r="AH41" s="31">
        <v>1209.7867922533228</v>
      </c>
      <c r="AI41" s="30">
        <v>599.29160929027864</v>
      </c>
      <c r="AJ41" s="30">
        <v>24.757787962114918</v>
      </c>
      <c r="AK41" s="31">
        <v>69.62583611686172</v>
      </c>
      <c r="AL41" s="30">
        <v>10.870706822580683</v>
      </c>
      <c r="AM41" s="30">
        <v>363.61392409254859</v>
      </c>
      <c r="AN41" s="31">
        <v>180.48102929181275</v>
      </c>
      <c r="AO41" s="30">
        <v>127.71593590702382</v>
      </c>
      <c r="AP41" s="30">
        <v>4.790127110091022E-2</v>
      </c>
      <c r="AQ41" s="30">
        <v>1.7055720336597233E-2</v>
      </c>
      <c r="AR41" s="30">
        <v>24.500884572648769</v>
      </c>
      <c r="AS41" s="31">
        <v>0.55670972331691004</v>
      </c>
      <c r="AT41" s="30">
        <v>7.319893111866989</v>
      </c>
      <c r="AU41" s="31">
        <v>39.63890143598195</v>
      </c>
      <c r="AV41" s="30">
        <v>1.4366929680241969</v>
      </c>
      <c r="AW41" s="30">
        <v>0.32275490302468579</v>
      </c>
      <c r="AX41" s="30">
        <v>1.4470452704664065E-2</v>
      </c>
      <c r="AY41" s="30">
        <v>3.7225050699873075</v>
      </c>
      <c r="AZ41" s="30">
        <v>4.3731139352292914</v>
      </c>
      <c r="BA41" s="31">
        <v>0.43871571284397332</v>
      </c>
      <c r="BB41" s="30">
        <v>0.14726690869581538</v>
      </c>
      <c r="BC41" s="30">
        <v>7.0205970249280982</v>
      </c>
      <c r="BD41" s="31">
        <v>36.558905643022825</v>
      </c>
      <c r="BE41" s="62">
        <v>125.03012940805743</v>
      </c>
      <c r="BF41" s="30">
        <v>6.7701448216291604</v>
      </c>
      <c r="BG41" s="30">
        <v>14.007513067354639</v>
      </c>
      <c r="BH41" s="30">
        <v>15.895103718905874</v>
      </c>
      <c r="BI41" s="30">
        <v>9.0457700508696011</v>
      </c>
      <c r="BJ41" s="30">
        <v>10.79498055096083</v>
      </c>
      <c r="BK41" s="30">
        <v>9.7608778978902837</v>
      </c>
      <c r="BL41" s="31">
        <v>1.5362069044213804</v>
      </c>
      <c r="BM41" s="30">
        <v>17.716274500605792</v>
      </c>
      <c r="BN41" s="30">
        <v>5.0892467233751448</v>
      </c>
      <c r="BO41" s="30">
        <v>3.514671388297394E-2</v>
      </c>
      <c r="BP41" s="30">
        <v>0.16395923346883559</v>
      </c>
      <c r="BQ41" s="30">
        <v>76.210447986369473</v>
      </c>
      <c r="BR41" s="30">
        <v>13.110847522705686</v>
      </c>
      <c r="BS41" s="70">
        <v>3499.7865573978456</v>
      </c>
      <c r="BT41" s="70">
        <v>34.978217793378874</v>
      </c>
      <c r="BU41" s="30">
        <v>33.219043730914578</v>
      </c>
      <c r="BV41" s="30">
        <v>18.342288127354809</v>
      </c>
      <c r="BW41" s="31">
        <v>3.6076454103858655</v>
      </c>
      <c r="BX41" s="30">
        <v>7.2078991862819103E-2</v>
      </c>
      <c r="BY41" s="30">
        <v>0.15368469440541788</v>
      </c>
      <c r="BZ41" s="30">
        <v>0.26516585187122238</v>
      </c>
      <c r="CA41" s="30">
        <v>51.989702381366946</v>
      </c>
      <c r="CB41" s="118">
        <v>0.16104936006853615</v>
      </c>
      <c r="CC41" s="30">
        <v>0.44515471163497322</v>
      </c>
      <c r="CD41" s="30">
        <v>73.602070347193674</v>
      </c>
      <c r="CE41" s="118">
        <v>0</v>
      </c>
      <c r="CF41" s="119">
        <v>0</v>
      </c>
      <c r="CG41" s="31">
        <v>0</v>
      </c>
      <c r="CH41" s="11"/>
      <c r="CI41" s="11"/>
      <c r="CJ41" s="29">
        <v>720</v>
      </c>
      <c r="CK41" s="30">
        <v>2293</v>
      </c>
      <c r="CL41" s="31">
        <v>0</v>
      </c>
      <c r="CM41" s="30">
        <v>0</v>
      </c>
      <c r="CN41" s="30">
        <v>-157</v>
      </c>
      <c r="CO41" s="31">
        <v>0</v>
      </c>
      <c r="CP41" s="151">
        <v>0</v>
      </c>
      <c r="CQ41" s="152">
        <f t="shared" si="3"/>
        <v>2856</v>
      </c>
      <c r="CR41" s="153">
        <f t="shared" si="4"/>
        <v>16690</v>
      </c>
      <c r="CS41" s="12"/>
      <c r="CT41" s="12"/>
    </row>
    <row r="42" spans="1:98" x14ac:dyDescent="0.2">
      <c r="A42" s="22" t="s">
        <v>38</v>
      </c>
      <c r="B42" s="95" t="s">
        <v>230</v>
      </c>
      <c r="C42" s="173">
        <f t="shared" si="2"/>
        <v>0</v>
      </c>
      <c r="D42" s="32">
        <v>0</v>
      </c>
      <c r="E42" s="33">
        <v>0</v>
      </c>
      <c r="F42" s="33">
        <v>0</v>
      </c>
      <c r="G42" s="63">
        <f>SUM('[1]SIOT(dom)'!F44:J44)</f>
        <v>0</v>
      </c>
      <c r="H42" s="33">
        <f>SUM('[1]SIOT(dom)'!K44:M44)</f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4">
        <v>0</v>
      </c>
      <c r="AD42" s="32">
        <v>0</v>
      </c>
      <c r="AE42" s="33">
        <v>0</v>
      </c>
      <c r="AF42" s="33">
        <v>0</v>
      </c>
      <c r="AG42" s="33">
        <v>0</v>
      </c>
      <c r="AH42" s="34">
        <v>0</v>
      </c>
      <c r="AI42" s="33">
        <v>0</v>
      </c>
      <c r="AJ42" s="33">
        <v>0</v>
      </c>
      <c r="AK42" s="34">
        <v>0</v>
      </c>
      <c r="AL42" s="33">
        <v>0</v>
      </c>
      <c r="AM42" s="33">
        <v>0</v>
      </c>
      <c r="AN42" s="34">
        <v>0</v>
      </c>
      <c r="AO42" s="33">
        <v>0</v>
      </c>
      <c r="AP42" s="33">
        <v>0</v>
      </c>
      <c r="AQ42" s="33">
        <v>0</v>
      </c>
      <c r="AR42" s="33">
        <v>0</v>
      </c>
      <c r="AS42" s="34">
        <v>0</v>
      </c>
      <c r="AT42" s="33">
        <v>0</v>
      </c>
      <c r="AU42" s="34">
        <v>0</v>
      </c>
      <c r="AV42" s="33">
        <v>0</v>
      </c>
      <c r="AW42" s="33">
        <v>0</v>
      </c>
      <c r="AX42" s="33">
        <v>0</v>
      </c>
      <c r="AY42" s="33">
        <v>0</v>
      </c>
      <c r="AZ42" s="33">
        <v>0</v>
      </c>
      <c r="BA42" s="34">
        <v>0</v>
      </c>
      <c r="BB42" s="33">
        <v>0</v>
      </c>
      <c r="BC42" s="33">
        <v>0</v>
      </c>
      <c r="BD42" s="34">
        <v>0</v>
      </c>
      <c r="BE42" s="63">
        <v>0</v>
      </c>
      <c r="BF42" s="33">
        <v>0</v>
      </c>
      <c r="BG42" s="33">
        <v>0</v>
      </c>
      <c r="BH42" s="33">
        <v>0</v>
      </c>
      <c r="BI42" s="33">
        <v>0</v>
      </c>
      <c r="BJ42" s="33">
        <v>0</v>
      </c>
      <c r="BK42" s="33">
        <v>0</v>
      </c>
      <c r="BL42" s="34">
        <v>0</v>
      </c>
      <c r="BM42" s="33">
        <v>0</v>
      </c>
      <c r="BN42" s="33">
        <v>0</v>
      </c>
      <c r="BO42" s="33">
        <v>0</v>
      </c>
      <c r="BP42" s="33">
        <v>0</v>
      </c>
      <c r="BQ42" s="33">
        <v>0</v>
      </c>
      <c r="BR42" s="33">
        <v>0</v>
      </c>
      <c r="BS42" s="71">
        <v>0</v>
      </c>
      <c r="BT42" s="71">
        <v>0</v>
      </c>
      <c r="BU42" s="33">
        <v>0</v>
      </c>
      <c r="BV42" s="33">
        <v>0</v>
      </c>
      <c r="BW42" s="34">
        <v>0</v>
      </c>
      <c r="BX42" s="33">
        <v>0</v>
      </c>
      <c r="BY42" s="33">
        <v>0</v>
      </c>
      <c r="BZ42" s="33">
        <v>0</v>
      </c>
      <c r="CA42" s="33">
        <v>0</v>
      </c>
      <c r="CB42" s="120">
        <v>0</v>
      </c>
      <c r="CC42" s="33">
        <v>0</v>
      </c>
      <c r="CD42" s="33">
        <v>0</v>
      </c>
      <c r="CE42" s="120">
        <v>0</v>
      </c>
      <c r="CF42" s="121">
        <v>0</v>
      </c>
      <c r="CG42" s="34">
        <v>0</v>
      </c>
      <c r="CH42" s="11"/>
      <c r="CI42" s="11"/>
      <c r="CJ42" s="32">
        <v>0</v>
      </c>
      <c r="CK42" s="33">
        <v>1177</v>
      </c>
      <c r="CL42" s="34">
        <v>0</v>
      </c>
      <c r="CM42" s="33">
        <v>5629188</v>
      </c>
      <c r="CN42" s="33">
        <v>164570</v>
      </c>
      <c r="CO42" s="34">
        <v>0</v>
      </c>
      <c r="CP42" s="154">
        <v>0</v>
      </c>
      <c r="CQ42" s="155">
        <f t="shared" si="3"/>
        <v>5794935</v>
      </c>
      <c r="CR42" s="156">
        <f t="shared" si="4"/>
        <v>5794935</v>
      </c>
      <c r="CS42" s="12"/>
      <c r="CT42" s="12"/>
    </row>
    <row r="43" spans="1:98" x14ac:dyDescent="0.2">
      <c r="A43" s="23" t="s">
        <v>39</v>
      </c>
      <c r="B43" s="94" t="s">
        <v>231</v>
      </c>
      <c r="C43" s="172">
        <f t="shared" si="2"/>
        <v>1082040.0000000002</v>
      </c>
      <c r="D43" s="29">
        <v>493.10261831144948</v>
      </c>
      <c r="E43" s="30">
        <v>2173.0370983327452</v>
      </c>
      <c r="F43" s="30">
        <v>23.316802279357635</v>
      </c>
      <c r="G43" s="62">
        <f>SUM('[1]SIOT(dom)'!F45:J45)</f>
        <v>3913.7450802068697</v>
      </c>
      <c r="H43" s="30">
        <f>SUM('[1]SIOT(dom)'!K45:M45)</f>
        <v>451.11498005770943</v>
      </c>
      <c r="I43" s="30">
        <v>15.362398724442119</v>
      </c>
      <c r="J43" s="30">
        <v>16.439655785690217</v>
      </c>
      <c r="K43" s="30">
        <v>1.0718865204944596</v>
      </c>
      <c r="L43" s="30">
        <v>894.31286760572016</v>
      </c>
      <c r="M43" s="30">
        <v>26.86109703349592</v>
      </c>
      <c r="N43" s="30">
        <v>44.820885965711327</v>
      </c>
      <c r="O43" s="30">
        <v>26.105013165773631</v>
      </c>
      <c r="P43" s="30">
        <v>180.15347690975301</v>
      </c>
      <c r="Q43" s="30">
        <v>69.616683401594045</v>
      </c>
      <c r="R43" s="30">
        <v>192.71574343369355</v>
      </c>
      <c r="S43" s="30">
        <v>7969.6191998671638</v>
      </c>
      <c r="T43" s="30">
        <v>324.42983458514692</v>
      </c>
      <c r="U43" s="30">
        <v>4746.5053830897768</v>
      </c>
      <c r="V43" s="30">
        <v>285.13116554998044</v>
      </c>
      <c r="W43" s="30">
        <v>7458.5460697964572</v>
      </c>
      <c r="X43" s="30">
        <v>1647.813595519724</v>
      </c>
      <c r="Y43" s="30">
        <v>1090.1032344647274</v>
      </c>
      <c r="Z43" s="30">
        <v>108.40561792662093</v>
      </c>
      <c r="AA43" s="30">
        <v>41.136809617207199</v>
      </c>
      <c r="AB43" s="30">
        <v>147.31696581379396</v>
      </c>
      <c r="AC43" s="31">
        <v>9258.4716504247408</v>
      </c>
      <c r="AD43" s="29">
        <v>1604.9807717450228</v>
      </c>
      <c r="AE43" s="30">
        <v>846.48491413613817</v>
      </c>
      <c r="AF43" s="30">
        <v>861.35471520969816</v>
      </c>
      <c r="AG43" s="30">
        <v>998.07510438712814</v>
      </c>
      <c r="AH43" s="31">
        <v>56.35210691386569</v>
      </c>
      <c r="AI43" s="30">
        <v>165267.52248020301</v>
      </c>
      <c r="AJ43" s="30">
        <v>567872.61128497054</v>
      </c>
      <c r="AK43" s="31">
        <v>61839.275537826383</v>
      </c>
      <c r="AL43" s="30">
        <v>372.80776719952314</v>
      </c>
      <c r="AM43" s="30">
        <v>9042.4630877680847</v>
      </c>
      <c r="AN43" s="31">
        <v>10134.064310281503</v>
      </c>
      <c r="AO43" s="30">
        <v>44212.550504309467</v>
      </c>
      <c r="AP43" s="30">
        <v>77.322493240281304</v>
      </c>
      <c r="AQ43" s="30">
        <v>5.5635898259512935</v>
      </c>
      <c r="AR43" s="30">
        <v>10275.302501184555</v>
      </c>
      <c r="AS43" s="31">
        <v>137.73695422173878</v>
      </c>
      <c r="AT43" s="30">
        <v>464.38964692101717</v>
      </c>
      <c r="AU43" s="31">
        <v>1300.5473513024683</v>
      </c>
      <c r="AV43" s="30">
        <v>176.96605878489453</v>
      </c>
      <c r="AW43" s="30">
        <v>24.975921362071549</v>
      </c>
      <c r="AX43" s="30">
        <v>10917.282783442515</v>
      </c>
      <c r="AY43" s="30">
        <v>617.68625938521086</v>
      </c>
      <c r="AZ43" s="30">
        <v>2585.1292148283515</v>
      </c>
      <c r="BA43" s="31">
        <v>311.49889579103677</v>
      </c>
      <c r="BB43" s="30">
        <v>6649.0395399652889</v>
      </c>
      <c r="BC43" s="30">
        <v>59.714507304766492</v>
      </c>
      <c r="BD43" s="31">
        <v>864.42820846666859</v>
      </c>
      <c r="BE43" s="62">
        <v>7279.9892579668667</v>
      </c>
      <c r="BF43" s="30">
        <v>215.89680695947851</v>
      </c>
      <c r="BG43" s="30">
        <v>1279.2538120280963</v>
      </c>
      <c r="BH43" s="30">
        <v>12430.921870930862</v>
      </c>
      <c r="BI43" s="30">
        <v>878.13403768248099</v>
      </c>
      <c r="BJ43" s="30">
        <v>716.76915781692423</v>
      </c>
      <c r="BK43" s="30">
        <v>13022.902731999986</v>
      </c>
      <c r="BL43" s="31">
        <v>70.923090387252842</v>
      </c>
      <c r="BM43" s="30">
        <v>1161.742553566083</v>
      </c>
      <c r="BN43" s="30">
        <v>4782.4990319924409</v>
      </c>
      <c r="BO43" s="30">
        <v>39.260054115384072</v>
      </c>
      <c r="BP43" s="30">
        <v>33.059623011781227</v>
      </c>
      <c r="BQ43" s="30">
        <v>863.89866179995374</v>
      </c>
      <c r="BR43" s="30">
        <v>1843.179787314577</v>
      </c>
      <c r="BS43" s="70">
        <v>79054.871980992641</v>
      </c>
      <c r="BT43" s="70">
        <v>11288.113095020191</v>
      </c>
      <c r="BU43" s="30">
        <v>4334.4969355412804</v>
      </c>
      <c r="BV43" s="30">
        <v>1075.7750101629113</v>
      </c>
      <c r="BW43" s="31">
        <v>102.59244303721307</v>
      </c>
      <c r="BX43" s="30">
        <v>196.55873198990119</v>
      </c>
      <c r="BY43" s="30">
        <v>651.27306161689376</v>
      </c>
      <c r="BZ43" s="30">
        <v>16.234179383351961</v>
      </c>
      <c r="CA43" s="30">
        <v>376.0868335584783</v>
      </c>
      <c r="CB43" s="118">
        <v>608.06141635674305</v>
      </c>
      <c r="CC43" s="30">
        <v>410.76301809139511</v>
      </c>
      <c r="CD43" s="30">
        <v>131.36049130996724</v>
      </c>
      <c r="CE43" s="118">
        <v>0</v>
      </c>
      <c r="CF43" s="119">
        <v>0</v>
      </c>
      <c r="CG43" s="31">
        <v>0</v>
      </c>
      <c r="CH43" s="11"/>
      <c r="CI43" s="11"/>
      <c r="CJ43" s="29">
        <v>0</v>
      </c>
      <c r="CK43" s="30">
        <v>131</v>
      </c>
      <c r="CL43" s="31">
        <v>0</v>
      </c>
      <c r="CM43" s="30">
        <v>1868162</v>
      </c>
      <c r="CN43" s="30">
        <v>38020</v>
      </c>
      <c r="CO43" s="31">
        <v>0</v>
      </c>
      <c r="CP43" s="151">
        <v>179664</v>
      </c>
      <c r="CQ43" s="152">
        <f t="shared" si="3"/>
        <v>2085977</v>
      </c>
      <c r="CR43" s="153">
        <f t="shared" si="4"/>
        <v>3168017</v>
      </c>
      <c r="CS43" s="12"/>
      <c r="CT43" s="12"/>
    </row>
    <row r="44" spans="1:98" x14ac:dyDescent="0.2">
      <c r="A44" s="23" t="s">
        <v>40</v>
      </c>
      <c r="B44" s="94" t="s">
        <v>232</v>
      </c>
      <c r="C44" s="172">
        <f t="shared" si="2"/>
        <v>5732721.9999999981</v>
      </c>
      <c r="D44" s="29">
        <v>46569.919398845232</v>
      </c>
      <c r="E44" s="30">
        <v>8510.6892237623979</v>
      </c>
      <c r="F44" s="30">
        <v>99.647015464035519</v>
      </c>
      <c r="G44" s="62">
        <f>SUM('[1]SIOT(dom)'!F46:J46)</f>
        <v>8795.1879205819168</v>
      </c>
      <c r="H44" s="30">
        <f>SUM('[1]SIOT(dom)'!K46:M46)</f>
        <v>28311.345266237538</v>
      </c>
      <c r="I44" s="30">
        <v>907.8611258801169</v>
      </c>
      <c r="J44" s="30">
        <v>460.37274448037431</v>
      </c>
      <c r="K44" s="30">
        <v>1355.3788283317745</v>
      </c>
      <c r="L44" s="30">
        <v>23847.920901471203</v>
      </c>
      <c r="M44" s="30">
        <v>861.35411377776268</v>
      </c>
      <c r="N44" s="30">
        <v>600.54270088070655</v>
      </c>
      <c r="O44" s="30">
        <v>996.40964677070144</v>
      </c>
      <c r="P44" s="30">
        <v>3495.5018117529085</v>
      </c>
      <c r="Q44" s="30">
        <v>812.01480042836693</v>
      </c>
      <c r="R44" s="30">
        <v>9331.4092430653782</v>
      </c>
      <c r="S44" s="30">
        <v>22306.985284702052</v>
      </c>
      <c r="T44" s="30">
        <v>5377.9422756166714</v>
      </c>
      <c r="U44" s="30">
        <v>70406.91364715503</v>
      </c>
      <c r="V44" s="30">
        <v>4111.2128864066817</v>
      </c>
      <c r="W44" s="30">
        <v>21457.97569957102</v>
      </c>
      <c r="X44" s="30">
        <v>17587.319768625552</v>
      </c>
      <c r="Y44" s="30">
        <v>10536.377813765521</v>
      </c>
      <c r="Z44" s="30">
        <v>769.73957635339832</v>
      </c>
      <c r="AA44" s="30">
        <v>2280.5501279056002</v>
      </c>
      <c r="AB44" s="30">
        <v>6629.5177537556601</v>
      </c>
      <c r="AC44" s="31">
        <v>29784.44744266932</v>
      </c>
      <c r="AD44" s="29">
        <v>30806.651169963825</v>
      </c>
      <c r="AE44" s="30">
        <v>2871.0430553560018</v>
      </c>
      <c r="AF44" s="30">
        <v>3483.5478107023887</v>
      </c>
      <c r="AG44" s="30">
        <v>6032.7966198101649</v>
      </c>
      <c r="AH44" s="31">
        <v>117.40127213938764</v>
      </c>
      <c r="AI44" s="30">
        <v>2120447.5943802758</v>
      </c>
      <c r="AJ44" s="30">
        <v>582996.23526444111</v>
      </c>
      <c r="AK44" s="31">
        <v>1207144.2277114701</v>
      </c>
      <c r="AL44" s="30">
        <v>5955.4232288007461</v>
      </c>
      <c r="AM44" s="30">
        <v>153071.67417436274</v>
      </c>
      <c r="AN44" s="31">
        <v>186018.21676008074</v>
      </c>
      <c r="AO44" s="30">
        <v>87765.920003687672</v>
      </c>
      <c r="AP44" s="30">
        <v>180.07181642263939</v>
      </c>
      <c r="AQ44" s="30">
        <v>28.944848171540386</v>
      </c>
      <c r="AR44" s="30">
        <v>21607.525864408068</v>
      </c>
      <c r="AS44" s="31">
        <v>3936.9930002242868</v>
      </c>
      <c r="AT44" s="30">
        <v>10061.525971643958</v>
      </c>
      <c r="AU44" s="31">
        <v>7601.6748417003637</v>
      </c>
      <c r="AV44" s="30">
        <v>3120.4570497697332</v>
      </c>
      <c r="AW44" s="30">
        <v>366.66472728680816</v>
      </c>
      <c r="AX44" s="30">
        <v>567.86794248692797</v>
      </c>
      <c r="AY44" s="30">
        <v>2132.4506246422575</v>
      </c>
      <c r="AZ44" s="30">
        <v>18804.351873117463</v>
      </c>
      <c r="BA44" s="31">
        <v>6721.1143896127824</v>
      </c>
      <c r="BB44" s="30">
        <v>12283.564344083572</v>
      </c>
      <c r="BC44" s="30">
        <v>1678.8241495794143</v>
      </c>
      <c r="BD44" s="31">
        <v>4363.3328647811895</v>
      </c>
      <c r="BE44" s="62">
        <v>358201.10297013464</v>
      </c>
      <c r="BF44" s="30">
        <v>12955.133548878895</v>
      </c>
      <c r="BG44" s="30">
        <v>72874.665559720481</v>
      </c>
      <c r="BH44" s="30">
        <v>110274.50627707837</v>
      </c>
      <c r="BI44" s="30">
        <v>3814.4306523661071</v>
      </c>
      <c r="BJ44" s="30">
        <v>32571.607593002744</v>
      </c>
      <c r="BK44" s="30">
        <v>11007.921171852948</v>
      </c>
      <c r="BL44" s="31">
        <v>101.03081173763286</v>
      </c>
      <c r="BM44" s="30">
        <v>7477.7030878664209</v>
      </c>
      <c r="BN44" s="30">
        <v>9567.5210870891115</v>
      </c>
      <c r="BO44" s="30">
        <v>1277.289777202082</v>
      </c>
      <c r="BP44" s="30">
        <v>6873.9287607742945</v>
      </c>
      <c r="BQ44" s="30">
        <v>28361.963105832379</v>
      </c>
      <c r="BR44" s="30">
        <v>59789.856141132856</v>
      </c>
      <c r="BS44" s="70">
        <v>110493.37391714485</v>
      </c>
      <c r="BT44" s="70">
        <v>42030.883573749445</v>
      </c>
      <c r="BU44" s="30">
        <v>32339.494175070842</v>
      </c>
      <c r="BV44" s="30">
        <v>5365.5041608060292</v>
      </c>
      <c r="BW44" s="31">
        <v>433.55778033059113</v>
      </c>
      <c r="BX44" s="30">
        <v>690.69120396975882</v>
      </c>
      <c r="BY44" s="30">
        <v>1007.7196561570777</v>
      </c>
      <c r="BZ44" s="30">
        <v>2381.7311978330263</v>
      </c>
      <c r="CA44" s="30">
        <v>3677.0317515367105</v>
      </c>
      <c r="CB44" s="118">
        <v>3542.2357162677413</v>
      </c>
      <c r="CC44" s="30">
        <v>2392.1942860158974</v>
      </c>
      <c r="CD44" s="30">
        <v>6848.2892591698346</v>
      </c>
      <c r="CE44" s="118">
        <v>0</v>
      </c>
      <c r="CF44" s="119">
        <v>0</v>
      </c>
      <c r="CG44" s="31">
        <v>0</v>
      </c>
      <c r="CH44" s="11"/>
      <c r="CI44" s="11"/>
      <c r="CJ44" s="29">
        <v>586260</v>
      </c>
      <c r="CK44" s="30">
        <v>5308</v>
      </c>
      <c r="CL44" s="31">
        <v>0</v>
      </c>
      <c r="CM44" s="30">
        <v>6792</v>
      </c>
      <c r="CN44" s="30">
        <v>0</v>
      </c>
      <c r="CO44" s="31">
        <v>0</v>
      </c>
      <c r="CP44" s="151">
        <v>0</v>
      </c>
      <c r="CQ44" s="152">
        <f t="shared" si="3"/>
        <v>598360</v>
      </c>
      <c r="CR44" s="153">
        <f t="shared" si="4"/>
        <v>6331081.9999999981</v>
      </c>
      <c r="CS44" s="12"/>
      <c r="CT44" s="12"/>
    </row>
    <row r="45" spans="1:98" x14ac:dyDescent="0.2">
      <c r="A45" s="22" t="s">
        <v>41</v>
      </c>
      <c r="B45" s="95" t="s">
        <v>233</v>
      </c>
      <c r="C45" s="173">
        <f t="shared" si="2"/>
        <v>937725.00000000023</v>
      </c>
      <c r="D45" s="32">
        <v>17370.460157289446</v>
      </c>
      <c r="E45" s="33">
        <v>2213.4273813940663</v>
      </c>
      <c r="F45" s="33">
        <v>46.088758211578806</v>
      </c>
      <c r="G45" s="63">
        <f>SUM('[1]SIOT(dom)'!F47:J47)</f>
        <v>1591.7949919005371</v>
      </c>
      <c r="H45" s="33">
        <f>SUM('[1]SIOT(dom)'!K47:M47)</f>
        <v>12484.682667693183</v>
      </c>
      <c r="I45" s="33">
        <v>686.97169869042682</v>
      </c>
      <c r="J45" s="33">
        <v>1163.2354092714727</v>
      </c>
      <c r="K45" s="33">
        <v>362.80851182757669</v>
      </c>
      <c r="L45" s="33">
        <v>6066.4898691024</v>
      </c>
      <c r="M45" s="33">
        <v>521.20837120893316</v>
      </c>
      <c r="N45" s="33">
        <v>609.79643032823572</v>
      </c>
      <c r="O45" s="33">
        <v>384.99639291369124</v>
      </c>
      <c r="P45" s="33">
        <v>2237.8556625157958</v>
      </c>
      <c r="Q45" s="33">
        <v>713.63270976134231</v>
      </c>
      <c r="R45" s="33">
        <v>14364.93804603732</v>
      </c>
      <c r="S45" s="33">
        <v>16356.911885114916</v>
      </c>
      <c r="T45" s="33">
        <v>1425.6863105182442</v>
      </c>
      <c r="U45" s="33">
        <v>10320.144007045395</v>
      </c>
      <c r="V45" s="33">
        <v>3528.9942577189813</v>
      </c>
      <c r="W45" s="33">
        <v>25531.071262560297</v>
      </c>
      <c r="X45" s="33">
        <v>19819.418826634563</v>
      </c>
      <c r="Y45" s="33">
        <v>117086.24659819678</v>
      </c>
      <c r="Z45" s="33">
        <v>15196.729961020334</v>
      </c>
      <c r="AA45" s="33">
        <v>1189.8239894913386</v>
      </c>
      <c r="AB45" s="33">
        <v>1317.0738463294056</v>
      </c>
      <c r="AC45" s="34">
        <v>8048.596851087369</v>
      </c>
      <c r="AD45" s="32">
        <v>1145.8537910647944</v>
      </c>
      <c r="AE45" s="33">
        <v>650.36693619207324</v>
      </c>
      <c r="AF45" s="33">
        <v>726.30130668940649</v>
      </c>
      <c r="AG45" s="33">
        <v>7808.5652774891414</v>
      </c>
      <c r="AH45" s="34">
        <v>157.82992365860065</v>
      </c>
      <c r="AI45" s="33">
        <v>12047.131305687042</v>
      </c>
      <c r="AJ45" s="33">
        <v>7544.1196011440052</v>
      </c>
      <c r="AK45" s="34">
        <v>19782.733906593352</v>
      </c>
      <c r="AL45" s="33">
        <v>114564.25907423436</v>
      </c>
      <c r="AM45" s="33">
        <v>81366.627030214935</v>
      </c>
      <c r="AN45" s="34">
        <v>64690.095359915591</v>
      </c>
      <c r="AO45" s="33">
        <v>148825.02916780888</v>
      </c>
      <c r="AP45" s="33">
        <v>121.73442660514669</v>
      </c>
      <c r="AQ45" s="33">
        <v>203.24189412412903</v>
      </c>
      <c r="AR45" s="33">
        <v>14833.31969014368</v>
      </c>
      <c r="AS45" s="34">
        <v>2576.7768226623011</v>
      </c>
      <c r="AT45" s="33">
        <v>2927.3396719301068</v>
      </c>
      <c r="AU45" s="34">
        <v>9048.4481593649834</v>
      </c>
      <c r="AV45" s="33">
        <v>1287.3058347423698</v>
      </c>
      <c r="AW45" s="33">
        <v>548.61422449153065</v>
      </c>
      <c r="AX45" s="33">
        <v>663.81467046604155</v>
      </c>
      <c r="AY45" s="33">
        <v>3127.2469910566892</v>
      </c>
      <c r="AZ45" s="33">
        <v>8229.2693056304142</v>
      </c>
      <c r="BA45" s="34">
        <v>2513.2542321908195</v>
      </c>
      <c r="BB45" s="33">
        <v>9623.5381169403099</v>
      </c>
      <c r="BC45" s="33">
        <v>1104.919627205323</v>
      </c>
      <c r="BD45" s="34">
        <v>1525.6719299161225</v>
      </c>
      <c r="BE45" s="63">
        <v>15399.227286023954</v>
      </c>
      <c r="BF45" s="33">
        <v>5151.2339934794145</v>
      </c>
      <c r="BG45" s="33">
        <v>6213.9004285011815</v>
      </c>
      <c r="BH45" s="33">
        <v>2521.0519612416588</v>
      </c>
      <c r="BI45" s="33">
        <v>1422.3809787556117</v>
      </c>
      <c r="BJ45" s="33">
        <v>11024.555924638082</v>
      </c>
      <c r="BK45" s="33">
        <v>1985.5007081687611</v>
      </c>
      <c r="BL45" s="34">
        <v>113.89818420861783</v>
      </c>
      <c r="BM45" s="33">
        <v>23457.432328650106</v>
      </c>
      <c r="BN45" s="33">
        <v>1677.4001405596118</v>
      </c>
      <c r="BO45" s="33">
        <v>540.95876056916507</v>
      </c>
      <c r="BP45" s="33">
        <v>1380.5924610992533</v>
      </c>
      <c r="BQ45" s="33">
        <v>4390.5167378667502</v>
      </c>
      <c r="BR45" s="33">
        <v>17873.958786339768</v>
      </c>
      <c r="BS45" s="71">
        <v>19285.322696002939</v>
      </c>
      <c r="BT45" s="71">
        <v>4702.6242008262734</v>
      </c>
      <c r="BU45" s="33">
        <v>3818.2299534325198</v>
      </c>
      <c r="BV45" s="33">
        <v>753.20213346634546</v>
      </c>
      <c r="BW45" s="34">
        <v>1531.3956594898027</v>
      </c>
      <c r="BX45" s="33">
        <v>336.69612630847706</v>
      </c>
      <c r="BY45" s="33">
        <v>321.05710501017836</v>
      </c>
      <c r="BZ45" s="33">
        <v>1405.2506944356139</v>
      </c>
      <c r="CA45" s="33">
        <v>10638.140337524939</v>
      </c>
      <c r="CB45" s="120">
        <v>458.84168739057839</v>
      </c>
      <c r="CC45" s="33">
        <v>469.87149141221846</v>
      </c>
      <c r="CD45" s="33">
        <v>2569.2661025724219</v>
      </c>
      <c r="CE45" s="120">
        <v>0</v>
      </c>
      <c r="CF45" s="121">
        <v>0</v>
      </c>
      <c r="CG45" s="34">
        <v>0</v>
      </c>
      <c r="CH45" s="11"/>
      <c r="CI45" s="11"/>
      <c r="CJ45" s="32">
        <v>253782</v>
      </c>
      <c r="CK45" s="33">
        <v>0</v>
      </c>
      <c r="CL45" s="34">
        <v>0</v>
      </c>
      <c r="CM45" s="33">
        <v>40213</v>
      </c>
      <c r="CN45" s="33">
        <v>4856</v>
      </c>
      <c r="CO45" s="34">
        <v>0</v>
      </c>
      <c r="CP45" s="154">
        <v>74112</v>
      </c>
      <c r="CQ45" s="155">
        <f t="shared" si="3"/>
        <v>372963</v>
      </c>
      <c r="CR45" s="156">
        <f t="shared" si="4"/>
        <v>1310688.0000000002</v>
      </c>
      <c r="CS45" s="12"/>
      <c r="CT45" s="12"/>
    </row>
    <row r="46" spans="1:98" x14ac:dyDescent="0.2">
      <c r="A46" s="23" t="s">
        <v>42</v>
      </c>
      <c r="B46" s="94" t="s">
        <v>234</v>
      </c>
      <c r="C46" s="172">
        <f t="shared" si="2"/>
        <v>6395540.9999999963</v>
      </c>
      <c r="D46" s="29">
        <v>125302.29322360401</v>
      </c>
      <c r="E46" s="30">
        <v>7569.1610224908036</v>
      </c>
      <c r="F46" s="30">
        <v>289.29799115317797</v>
      </c>
      <c r="G46" s="62">
        <f>SUM('[1]SIOT(dom)'!F48:J48)</f>
        <v>15424.68966257355</v>
      </c>
      <c r="H46" s="30">
        <f>SUM('[1]SIOT(dom)'!K48:M48)</f>
        <v>265976.62905228045</v>
      </c>
      <c r="I46" s="30">
        <v>19947.441585904751</v>
      </c>
      <c r="J46" s="30">
        <v>22035.020544935167</v>
      </c>
      <c r="K46" s="30">
        <v>47635.974346583993</v>
      </c>
      <c r="L46" s="30">
        <v>57903.917410352522</v>
      </c>
      <c r="M46" s="30">
        <v>75749.014964997477</v>
      </c>
      <c r="N46" s="30">
        <v>12969.363440536785</v>
      </c>
      <c r="O46" s="30">
        <v>85757.683059522926</v>
      </c>
      <c r="P46" s="30">
        <v>115709.43346479359</v>
      </c>
      <c r="Q46" s="30">
        <v>10849.933735889035</v>
      </c>
      <c r="R46" s="30">
        <v>233190.43564483619</v>
      </c>
      <c r="S46" s="30">
        <v>102036.14906668112</v>
      </c>
      <c r="T46" s="30">
        <v>178382.79728952338</v>
      </c>
      <c r="U46" s="30">
        <v>294762.10314632859</v>
      </c>
      <c r="V46" s="30">
        <v>270362.95926973695</v>
      </c>
      <c r="W46" s="30">
        <v>240902.21062522419</v>
      </c>
      <c r="X46" s="30">
        <v>312964.97882908361</v>
      </c>
      <c r="Y46" s="30">
        <v>1225389.8868025502</v>
      </c>
      <c r="Z46" s="30">
        <v>18437.270820702219</v>
      </c>
      <c r="AA46" s="30">
        <v>60269.917908933043</v>
      </c>
      <c r="AB46" s="30">
        <v>32045.965773273612</v>
      </c>
      <c r="AC46" s="31">
        <v>59348.476695728234</v>
      </c>
      <c r="AD46" s="29">
        <v>203255.15870940275</v>
      </c>
      <c r="AE46" s="30">
        <v>3563.5081526900763</v>
      </c>
      <c r="AF46" s="30">
        <v>3831.2353036841673</v>
      </c>
      <c r="AG46" s="30">
        <v>22326.509872878745</v>
      </c>
      <c r="AH46" s="31">
        <v>261.27907989503075</v>
      </c>
      <c r="AI46" s="30">
        <v>120315.32880249171</v>
      </c>
      <c r="AJ46" s="30">
        <v>80533.203727605491</v>
      </c>
      <c r="AK46" s="31">
        <v>188194.02913002396</v>
      </c>
      <c r="AL46" s="30">
        <v>30556.244565463603</v>
      </c>
      <c r="AM46" s="30">
        <v>504517.79256329912</v>
      </c>
      <c r="AN46" s="31">
        <v>403667.17084857571</v>
      </c>
      <c r="AO46" s="30">
        <v>99006.640757032757</v>
      </c>
      <c r="AP46" s="30">
        <v>397.31024568979723</v>
      </c>
      <c r="AQ46" s="30">
        <v>231.88836312357085</v>
      </c>
      <c r="AR46" s="30">
        <v>24710.587685121631</v>
      </c>
      <c r="AS46" s="31">
        <v>3854.4609902942602</v>
      </c>
      <c r="AT46" s="30">
        <v>14402.155662084073</v>
      </c>
      <c r="AU46" s="31">
        <v>65105.236266973698</v>
      </c>
      <c r="AV46" s="30">
        <v>15356.922906173775</v>
      </c>
      <c r="AW46" s="30">
        <v>2057.9930804634605</v>
      </c>
      <c r="AX46" s="30">
        <v>1047.0553719543643</v>
      </c>
      <c r="AY46" s="30">
        <v>8620.8718731203571</v>
      </c>
      <c r="AZ46" s="30">
        <v>32375.856725350393</v>
      </c>
      <c r="BA46" s="31">
        <v>7647.3752381043578</v>
      </c>
      <c r="BB46" s="30">
        <v>6880.3318953192538</v>
      </c>
      <c r="BC46" s="30">
        <v>753.58028241965917</v>
      </c>
      <c r="BD46" s="31">
        <v>4406.0150266036926</v>
      </c>
      <c r="BE46" s="62">
        <v>105831.68472144092</v>
      </c>
      <c r="BF46" s="30">
        <v>20205.894810481936</v>
      </c>
      <c r="BG46" s="30">
        <v>26491.6365681032</v>
      </c>
      <c r="BH46" s="30">
        <v>44131.879027327428</v>
      </c>
      <c r="BI46" s="30">
        <v>11013.152782951396</v>
      </c>
      <c r="BJ46" s="30">
        <v>29789.075310131037</v>
      </c>
      <c r="BK46" s="30">
        <v>24109.266728208266</v>
      </c>
      <c r="BL46" s="31">
        <v>442.6004807765039</v>
      </c>
      <c r="BM46" s="30">
        <v>17435.428814178504</v>
      </c>
      <c r="BN46" s="30">
        <v>4865.7919226292715</v>
      </c>
      <c r="BO46" s="30">
        <v>766.11740282967821</v>
      </c>
      <c r="BP46" s="30">
        <v>3993.7948416463678</v>
      </c>
      <c r="BQ46" s="30">
        <v>11014.368809161795</v>
      </c>
      <c r="BR46" s="30">
        <v>35393.348017437937</v>
      </c>
      <c r="BS46" s="70">
        <v>91027.233279791573</v>
      </c>
      <c r="BT46" s="70">
        <v>52504.619950008047</v>
      </c>
      <c r="BU46" s="30">
        <v>133678.9012126392</v>
      </c>
      <c r="BV46" s="30">
        <v>14691.876173733161</v>
      </c>
      <c r="BW46" s="31">
        <v>1234.0814433917185</v>
      </c>
      <c r="BX46" s="30">
        <v>4707.3496414146221</v>
      </c>
      <c r="BY46" s="30">
        <v>1790.219269383336</v>
      </c>
      <c r="BZ46" s="30">
        <v>3244.7678428722143</v>
      </c>
      <c r="CA46" s="30">
        <v>4846.7518915515757</v>
      </c>
      <c r="CB46" s="118">
        <v>3913.4250298005963</v>
      </c>
      <c r="CC46" s="30">
        <v>3810.612488385982</v>
      </c>
      <c r="CD46" s="30">
        <v>5518.3730356646583</v>
      </c>
      <c r="CE46" s="118">
        <v>0</v>
      </c>
      <c r="CF46" s="119">
        <v>0</v>
      </c>
      <c r="CG46" s="31">
        <v>0</v>
      </c>
      <c r="CH46" s="11"/>
      <c r="CI46" s="11"/>
      <c r="CJ46" s="29">
        <v>1319839</v>
      </c>
      <c r="CK46" s="30">
        <v>181485</v>
      </c>
      <c r="CL46" s="31">
        <v>0</v>
      </c>
      <c r="CM46" s="30">
        <v>874198</v>
      </c>
      <c r="CN46" s="30">
        <v>0</v>
      </c>
      <c r="CO46" s="31">
        <v>0</v>
      </c>
      <c r="CP46" s="151">
        <v>733266</v>
      </c>
      <c r="CQ46" s="152">
        <f t="shared" si="3"/>
        <v>3108788</v>
      </c>
      <c r="CR46" s="153">
        <f t="shared" si="4"/>
        <v>9504328.9999999963</v>
      </c>
      <c r="CS46" s="12"/>
      <c r="CT46" s="12"/>
    </row>
    <row r="47" spans="1:98" x14ac:dyDescent="0.2">
      <c r="A47" s="23" t="s">
        <v>43</v>
      </c>
      <c r="B47" s="94" t="s">
        <v>235</v>
      </c>
      <c r="C47" s="172">
        <f t="shared" si="2"/>
        <v>3036321.0000000019</v>
      </c>
      <c r="D47" s="29">
        <v>66371.526518738057</v>
      </c>
      <c r="E47" s="30">
        <v>3638.3579549345086</v>
      </c>
      <c r="F47" s="30">
        <v>140.13103570858641</v>
      </c>
      <c r="G47" s="62">
        <f>SUM('[1]SIOT(dom)'!F49:J49)</f>
        <v>7447.0720670041528</v>
      </c>
      <c r="H47" s="30">
        <f>SUM('[1]SIOT(dom)'!K49:M49)</f>
        <v>123104.78714504719</v>
      </c>
      <c r="I47" s="30">
        <v>9872.5744605642212</v>
      </c>
      <c r="J47" s="30">
        <v>9418.5816134881115</v>
      </c>
      <c r="K47" s="30">
        <v>25091.636010811999</v>
      </c>
      <c r="L47" s="30">
        <v>28205.453694377931</v>
      </c>
      <c r="M47" s="30">
        <v>39254.600859695951</v>
      </c>
      <c r="N47" s="30">
        <v>5216.8591394756504</v>
      </c>
      <c r="O47" s="30">
        <v>23115.770728787073</v>
      </c>
      <c r="P47" s="30">
        <v>51917.061885065312</v>
      </c>
      <c r="Q47" s="30">
        <v>3835.5442586291506</v>
      </c>
      <c r="R47" s="30">
        <v>126784.43639915457</v>
      </c>
      <c r="S47" s="30">
        <v>58487.535618462731</v>
      </c>
      <c r="T47" s="30">
        <v>88941.479077975338</v>
      </c>
      <c r="U47" s="30">
        <v>146418.29313360076</v>
      </c>
      <c r="V47" s="30">
        <v>139649.9229515316</v>
      </c>
      <c r="W47" s="30">
        <v>138246.14649887575</v>
      </c>
      <c r="X47" s="30">
        <v>170835.99537268459</v>
      </c>
      <c r="Y47" s="30">
        <v>698490.66538348945</v>
      </c>
      <c r="Z47" s="30">
        <v>16857.645112752361</v>
      </c>
      <c r="AA47" s="30">
        <v>30407.26156509493</v>
      </c>
      <c r="AB47" s="30">
        <v>16304.093283185752</v>
      </c>
      <c r="AC47" s="31">
        <v>30690.266596441663</v>
      </c>
      <c r="AD47" s="29">
        <v>103050.35811152251</v>
      </c>
      <c r="AE47" s="30">
        <v>1915.6587767391811</v>
      </c>
      <c r="AF47" s="30">
        <v>1392.9807891917417</v>
      </c>
      <c r="AG47" s="30">
        <v>11265.595558762468</v>
      </c>
      <c r="AH47" s="31">
        <v>142.46763489208894</v>
      </c>
      <c r="AI47" s="30">
        <v>63579.34800739491</v>
      </c>
      <c r="AJ47" s="30">
        <v>42577.31253258315</v>
      </c>
      <c r="AK47" s="31">
        <v>93117.831081834462</v>
      </c>
      <c r="AL47" s="30">
        <v>5838.0601133201426</v>
      </c>
      <c r="AM47" s="30">
        <v>104269.00154835817</v>
      </c>
      <c r="AN47" s="31">
        <v>102987.19942061508</v>
      </c>
      <c r="AO47" s="30">
        <v>64430.973638216215</v>
      </c>
      <c r="AP47" s="30">
        <v>187.07546253491438</v>
      </c>
      <c r="AQ47" s="30">
        <v>211.30317433312513</v>
      </c>
      <c r="AR47" s="30">
        <v>9686.8599475576902</v>
      </c>
      <c r="AS47" s="31">
        <v>1171.5892437056405</v>
      </c>
      <c r="AT47" s="30">
        <v>6124.8422381665687</v>
      </c>
      <c r="AU47" s="31">
        <v>21539.126569653308</v>
      </c>
      <c r="AV47" s="30">
        <v>6131.694939916395</v>
      </c>
      <c r="AW47" s="30">
        <v>915.96632709352582</v>
      </c>
      <c r="AX47" s="30">
        <v>553.72044522027238</v>
      </c>
      <c r="AY47" s="30">
        <v>3458.1375790520897</v>
      </c>
      <c r="AZ47" s="30">
        <v>12646.805870812694</v>
      </c>
      <c r="BA47" s="31">
        <v>3413.8153222048695</v>
      </c>
      <c r="BB47" s="30">
        <v>3219.2227791795385</v>
      </c>
      <c r="BC47" s="30">
        <v>358.88441817511972</v>
      </c>
      <c r="BD47" s="31">
        <v>1982.4179935889963</v>
      </c>
      <c r="BE47" s="62">
        <v>51883.872485813474</v>
      </c>
      <c r="BF47" s="30">
        <v>7454.6132063709474</v>
      </c>
      <c r="BG47" s="30">
        <v>11356.18377436885</v>
      </c>
      <c r="BH47" s="30">
        <v>20828.678143629681</v>
      </c>
      <c r="BI47" s="30">
        <v>5320.1743131344247</v>
      </c>
      <c r="BJ47" s="30">
        <v>10724.529738930338</v>
      </c>
      <c r="BK47" s="30">
        <v>4243.655411676591</v>
      </c>
      <c r="BL47" s="31">
        <v>238.18941278577748</v>
      </c>
      <c r="BM47" s="30">
        <v>9083.4918200899228</v>
      </c>
      <c r="BN47" s="30">
        <v>2035.0121742349927</v>
      </c>
      <c r="BO47" s="30">
        <v>407.06824641656942</v>
      </c>
      <c r="BP47" s="30">
        <v>2159.4919845870459</v>
      </c>
      <c r="BQ47" s="30">
        <v>6133.7409796037955</v>
      </c>
      <c r="BR47" s="30">
        <v>17868.161697123996</v>
      </c>
      <c r="BS47" s="70">
        <v>47842.00946694774</v>
      </c>
      <c r="BT47" s="70">
        <v>21299.620235200338</v>
      </c>
      <c r="BU47" s="30">
        <v>69936.668687504425</v>
      </c>
      <c r="BV47" s="30">
        <v>7753.0713657654278</v>
      </c>
      <c r="BW47" s="31">
        <v>637.56476623334424</v>
      </c>
      <c r="BX47" s="30">
        <v>2471.4568284565012</v>
      </c>
      <c r="BY47" s="30">
        <v>950.64104247931232</v>
      </c>
      <c r="BZ47" s="30">
        <v>1541.4052285764053</v>
      </c>
      <c r="CA47" s="30">
        <v>2356.8144378111242</v>
      </c>
      <c r="CB47" s="118">
        <v>2099.0970129199459</v>
      </c>
      <c r="CC47" s="30">
        <v>1560.5766890773368</v>
      </c>
      <c r="CD47" s="30">
        <v>3223.2629600596929</v>
      </c>
      <c r="CE47" s="118">
        <v>0</v>
      </c>
      <c r="CF47" s="119">
        <v>0</v>
      </c>
      <c r="CG47" s="31">
        <v>0</v>
      </c>
      <c r="CH47" s="11"/>
      <c r="CI47" s="11"/>
      <c r="CJ47" s="29">
        <v>4476366</v>
      </c>
      <c r="CK47" s="30">
        <v>73744</v>
      </c>
      <c r="CL47" s="31">
        <v>0</v>
      </c>
      <c r="CM47" s="30">
        <v>459333</v>
      </c>
      <c r="CN47" s="30">
        <v>0</v>
      </c>
      <c r="CO47" s="31">
        <v>0</v>
      </c>
      <c r="CP47" s="151">
        <v>375806</v>
      </c>
      <c r="CQ47" s="152">
        <f t="shared" si="3"/>
        <v>5385249</v>
      </c>
      <c r="CR47" s="153">
        <f t="shared" si="4"/>
        <v>8421570.0000000019</v>
      </c>
      <c r="CS47" s="12"/>
      <c r="CT47" s="12"/>
    </row>
    <row r="48" spans="1:98" x14ac:dyDescent="0.2">
      <c r="A48" s="22" t="s">
        <v>44</v>
      </c>
      <c r="B48" s="95" t="s">
        <v>236</v>
      </c>
      <c r="C48" s="173">
        <f t="shared" si="2"/>
        <v>2720704.0000000019</v>
      </c>
      <c r="D48" s="32">
        <v>31173.54068583878</v>
      </c>
      <c r="E48" s="33">
        <v>9328.9944397858708</v>
      </c>
      <c r="F48" s="33">
        <v>113.90716820891703</v>
      </c>
      <c r="G48" s="63">
        <f>SUM('[1]SIOT(dom)'!F50:J50)</f>
        <v>20050.067376166047</v>
      </c>
      <c r="H48" s="33">
        <f>SUM('[1]SIOT(dom)'!K50:M50)</f>
        <v>107976.94736875797</v>
      </c>
      <c r="I48" s="33">
        <v>6619.45941077921</v>
      </c>
      <c r="J48" s="33">
        <v>4683.78945790331</v>
      </c>
      <c r="K48" s="33">
        <v>8132.2988815410217</v>
      </c>
      <c r="L48" s="33">
        <v>19338.313332072747</v>
      </c>
      <c r="M48" s="33">
        <v>37991.158056738415</v>
      </c>
      <c r="N48" s="33">
        <v>5117.1952124648151</v>
      </c>
      <c r="O48" s="33">
        <v>24577.76816906247</v>
      </c>
      <c r="P48" s="33">
        <v>38861.802128137824</v>
      </c>
      <c r="Q48" s="33">
        <v>2344.993663741157</v>
      </c>
      <c r="R48" s="33">
        <v>73426.989752889902</v>
      </c>
      <c r="S48" s="33">
        <v>50012.154627248376</v>
      </c>
      <c r="T48" s="33">
        <v>74484.186256473156</v>
      </c>
      <c r="U48" s="33">
        <v>80551.816134990208</v>
      </c>
      <c r="V48" s="33">
        <v>56089.769748019935</v>
      </c>
      <c r="W48" s="33">
        <v>52981.865005144573</v>
      </c>
      <c r="X48" s="33">
        <v>76783.084689494513</v>
      </c>
      <c r="Y48" s="33">
        <v>302276.133950577</v>
      </c>
      <c r="Z48" s="33">
        <v>6491.3981196755904</v>
      </c>
      <c r="AA48" s="33">
        <v>12162.180092742585</v>
      </c>
      <c r="AB48" s="33">
        <v>7678.0999330421218</v>
      </c>
      <c r="AC48" s="34">
        <v>16541.219880969667</v>
      </c>
      <c r="AD48" s="32">
        <v>37123.539761853121</v>
      </c>
      <c r="AE48" s="33">
        <v>3537.741218284963</v>
      </c>
      <c r="AF48" s="33">
        <v>2301.968673537217</v>
      </c>
      <c r="AG48" s="33">
        <v>12288.547530294134</v>
      </c>
      <c r="AH48" s="34">
        <v>218.75848868251055</v>
      </c>
      <c r="AI48" s="33">
        <v>31558.057630614891</v>
      </c>
      <c r="AJ48" s="33">
        <v>31059.101556185058</v>
      </c>
      <c r="AK48" s="34">
        <v>52991.289988200806</v>
      </c>
      <c r="AL48" s="33">
        <v>17003.868120269399</v>
      </c>
      <c r="AM48" s="33">
        <v>132353.73478072902</v>
      </c>
      <c r="AN48" s="34">
        <v>87464.743102803404</v>
      </c>
      <c r="AO48" s="33">
        <v>561473.71807076037</v>
      </c>
      <c r="AP48" s="33">
        <v>2418.3300339801617</v>
      </c>
      <c r="AQ48" s="33">
        <v>261.01947441396646</v>
      </c>
      <c r="AR48" s="33">
        <v>317999.66653731267</v>
      </c>
      <c r="AS48" s="34">
        <v>57266.598007011889</v>
      </c>
      <c r="AT48" s="33">
        <v>3125.075355424136</v>
      </c>
      <c r="AU48" s="34">
        <v>13296.436022790047</v>
      </c>
      <c r="AV48" s="33">
        <v>5880.2742938928832</v>
      </c>
      <c r="AW48" s="33">
        <v>794.03184554755103</v>
      </c>
      <c r="AX48" s="33">
        <v>364.94526321936098</v>
      </c>
      <c r="AY48" s="33">
        <v>2955.3437497572136</v>
      </c>
      <c r="AZ48" s="33">
        <v>9601.9010439956564</v>
      </c>
      <c r="BA48" s="34">
        <v>2432.9617901977394</v>
      </c>
      <c r="BB48" s="33">
        <v>3680.5590841776602</v>
      </c>
      <c r="BC48" s="33">
        <v>1556.1651085805399</v>
      </c>
      <c r="BD48" s="34">
        <v>1798.0241517572081</v>
      </c>
      <c r="BE48" s="63">
        <v>26393.292256656034</v>
      </c>
      <c r="BF48" s="33">
        <v>7564.1476702054433</v>
      </c>
      <c r="BG48" s="33">
        <v>9952.4729969148684</v>
      </c>
      <c r="BH48" s="33">
        <v>8896.6799278787767</v>
      </c>
      <c r="BI48" s="33">
        <v>3385.9316416278389</v>
      </c>
      <c r="BJ48" s="33">
        <v>16598.454235792022</v>
      </c>
      <c r="BK48" s="33">
        <v>7148.4704165894573</v>
      </c>
      <c r="BL48" s="34">
        <v>108.7745263868251</v>
      </c>
      <c r="BM48" s="33">
        <v>13426.632207143979</v>
      </c>
      <c r="BN48" s="33">
        <v>3351.6657560918497</v>
      </c>
      <c r="BO48" s="33">
        <v>697.41740484969046</v>
      </c>
      <c r="BP48" s="33">
        <v>4589.2348764054095</v>
      </c>
      <c r="BQ48" s="33">
        <v>6043.3153442688681</v>
      </c>
      <c r="BR48" s="33">
        <v>31883.823536448457</v>
      </c>
      <c r="BS48" s="71">
        <v>20776.783564047146</v>
      </c>
      <c r="BT48" s="71">
        <v>8543.2984831387821</v>
      </c>
      <c r="BU48" s="33">
        <v>16426.294022700695</v>
      </c>
      <c r="BV48" s="33">
        <v>1341.2404445408686</v>
      </c>
      <c r="BW48" s="34">
        <v>4402.6935279156869</v>
      </c>
      <c r="BX48" s="33">
        <v>472.28313158943098</v>
      </c>
      <c r="BY48" s="33">
        <v>451.77955817194271</v>
      </c>
      <c r="BZ48" s="33">
        <v>1100.9487211293751</v>
      </c>
      <c r="CA48" s="33">
        <v>1970.1786959949188</v>
      </c>
      <c r="CB48" s="120">
        <v>1733.4994190386451</v>
      </c>
      <c r="CC48" s="33">
        <v>1156.3920020917769</v>
      </c>
      <c r="CD48" s="33">
        <v>3692.7614056412676</v>
      </c>
      <c r="CE48" s="120">
        <v>0</v>
      </c>
      <c r="CF48" s="121">
        <v>0</v>
      </c>
      <c r="CG48" s="34">
        <v>0</v>
      </c>
      <c r="CH48" s="11"/>
      <c r="CI48" s="11"/>
      <c r="CJ48" s="32">
        <v>663863</v>
      </c>
      <c r="CK48" s="33">
        <v>694653</v>
      </c>
      <c r="CL48" s="34">
        <v>0</v>
      </c>
      <c r="CM48" s="33">
        <v>131825</v>
      </c>
      <c r="CN48" s="33">
        <v>0</v>
      </c>
      <c r="CO48" s="34">
        <v>0</v>
      </c>
      <c r="CP48" s="154">
        <v>2879672</v>
      </c>
      <c r="CQ48" s="155">
        <f t="shared" si="3"/>
        <v>4370013</v>
      </c>
      <c r="CR48" s="156">
        <f t="shared" si="4"/>
        <v>7090717.0000000019</v>
      </c>
      <c r="CS48" s="12"/>
      <c r="CT48" s="12"/>
    </row>
    <row r="49" spans="1:98" x14ac:dyDescent="0.2">
      <c r="A49" s="23" t="s">
        <v>45</v>
      </c>
      <c r="B49" s="94" t="s">
        <v>237</v>
      </c>
      <c r="C49" s="172">
        <f t="shared" si="2"/>
        <v>9546.0000000000018</v>
      </c>
      <c r="D49" s="29">
        <v>83.795027090814472</v>
      </c>
      <c r="E49" s="30">
        <v>28.094016402751933</v>
      </c>
      <c r="F49" s="30">
        <v>0.10067734592656395</v>
      </c>
      <c r="G49" s="62">
        <f>SUM('[1]SIOT(dom)'!F51:J51)</f>
        <v>10.468161806615679</v>
      </c>
      <c r="H49" s="30">
        <f>SUM('[1]SIOT(dom)'!K51:M51)</f>
        <v>219.95793068779258</v>
      </c>
      <c r="I49" s="30">
        <v>45.907101555895963</v>
      </c>
      <c r="J49" s="30">
        <v>12.548574123821897</v>
      </c>
      <c r="K49" s="30">
        <v>195.47656977302128</v>
      </c>
      <c r="L49" s="30">
        <v>45.004325065708628</v>
      </c>
      <c r="M49" s="30">
        <v>56.496581878182873</v>
      </c>
      <c r="N49" s="30">
        <v>6.7636703694713258</v>
      </c>
      <c r="O49" s="30">
        <v>62.719529965272699</v>
      </c>
      <c r="P49" s="30">
        <v>171.03701963177011</v>
      </c>
      <c r="Q49" s="30">
        <v>6.1706717290347477</v>
      </c>
      <c r="R49" s="30">
        <v>218.53230474599508</v>
      </c>
      <c r="S49" s="30">
        <v>102.88953671444708</v>
      </c>
      <c r="T49" s="30">
        <v>180.43650306261327</v>
      </c>
      <c r="U49" s="30">
        <v>262.71468321373084</v>
      </c>
      <c r="V49" s="30">
        <v>320.24471142080114</v>
      </c>
      <c r="W49" s="30">
        <v>226.34981554609806</v>
      </c>
      <c r="X49" s="30">
        <v>274.27083259696843</v>
      </c>
      <c r="Y49" s="30">
        <v>1197.6088261371574</v>
      </c>
      <c r="Z49" s="30">
        <v>20.96133890931587</v>
      </c>
      <c r="AA49" s="30">
        <v>35.227695466493252</v>
      </c>
      <c r="AB49" s="30">
        <v>82.295967513422468</v>
      </c>
      <c r="AC49" s="31">
        <v>46.413126590297395</v>
      </c>
      <c r="AD49" s="29">
        <v>118.55992128363849</v>
      </c>
      <c r="AE49" s="30">
        <v>2.228765674548955</v>
      </c>
      <c r="AF49" s="30">
        <v>1.3450939457989253</v>
      </c>
      <c r="AG49" s="30">
        <v>13.354224658792804</v>
      </c>
      <c r="AH49" s="31">
        <v>0.1108750577209844</v>
      </c>
      <c r="AI49" s="30">
        <v>86.103242703857362</v>
      </c>
      <c r="AJ49" s="30">
        <v>62.144285902327361</v>
      </c>
      <c r="AK49" s="31">
        <v>137.28991755048673</v>
      </c>
      <c r="AL49" s="30">
        <v>39.265124356236527</v>
      </c>
      <c r="AM49" s="30">
        <v>256.01052544736064</v>
      </c>
      <c r="AN49" s="31">
        <v>198.31637106964314</v>
      </c>
      <c r="AO49" s="30">
        <v>848.17620275252614</v>
      </c>
      <c r="AP49" s="30">
        <v>193.92485896703963</v>
      </c>
      <c r="AQ49" s="30">
        <v>1.8756690526507038</v>
      </c>
      <c r="AR49" s="30">
        <v>3021.2474608640337</v>
      </c>
      <c r="AS49" s="31">
        <v>6.1771686062912154</v>
      </c>
      <c r="AT49" s="30">
        <v>25.463294141350854</v>
      </c>
      <c r="AU49" s="31">
        <v>31.002091571409544</v>
      </c>
      <c r="AV49" s="30">
        <v>8.2215619168410026</v>
      </c>
      <c r="AW49" s="30">
        <v>1.1144517750552982</v>
      </c>
      <c r="AX49" s="30">
        <v>0.15404700641107646</v>
      </c>
      <c r="AY49" s="30">
        <v>5.1245256002973747</v>
      </c>
      <c r="AZ49" s="30">
        <v>18.825366260686586</v>
      </c>
      <c r="BA49" s="31">
        <v>4.6421289301114026</v>
      </c>
      <c r="BB49" s="30">
        <v>2.7490411834905402</v>
      </c>
      <c r="BC49" s="30">
        <v>2.6274760017715812</v>
      </c>
      <c r="BD49" s="31">
        <v>1.9109138547150875</v>
      </c>
      <c r="BE49" s="62">
        <v>225.09769741649976</v>
      </c>
      <c r="BF49" s="30">
        <v>11.015752105665745</v>
      </c>
      <c r="BG49" s="30">
        <v>15.868285579010813</v>
      </c>
      <c r="BH49" s="30">
        <v>28.284895706647692</v>
      </c>
      <c r="BI49" s="30">
        <v>6.9740671928358022</v>
      </c>
      <c r="BJ49" s="30">
        <v>14.119338304302724</v>
      </c>
      <c r="BK49" s="30">
        <v>40.632285070021346</v>
      </c>
      <c r="BL49" s="31">
        <v>4.1705422583612192E-2</v>
      </c>
      <c r="BM49" s="30">
        <v>32.251781800590969</v>
      </c>
      <c r="BN49" s="30">
        <v>2.8100508868203966</v>
      </c>
      <c r="BO49" s="30">
        <v>0.41555214789692541</v>
      </c>
      <c r="BP49" s="30">
        <v>2.9807322502974722</v>
      </c>
      <c r="BQ49" s="30">
        <v>13.274519002988153</v>
      </c>
      <c r="BR49" s="30">
        <v>25.519988383582884</v>
      </c>
      <c r="BS49" s="70">
        <v>11.566240275397922</v>
      </c>
      <c r="BT49" s="70">
        <v>28.422503514187387</v>
      </c>
      <c r="BU49" s="30">
        <v>62.472619461330197</v>
      </c>
      <c r="BV49" s="30">
        <v>3.6196629276566146</v>
      </c>
      <c r="BW49" s="31">
        <v>0.90950930189970813</v>
      </c>
      <c r="BX49" s="30">
        <v>0.26040579449664275</v>
      </c>
      <c r="BY49" s="30">
        <v>5.4472550103001137E-2</v>
      </c>
      <c r="BZ49" s="30">
        <v>1.7561386701252402</v>
      </c>
      <c r="CA49" s="30">
        <v>3.2423049639276247</v>
      </c>
      <c r="CB49" s="118">
        <v>1.6128510697097114</v>
      </c>
      <c r="CC49" s="30">
        <v>2.0586726003433595</v>
      </c>
      <c r="CD49" s="30">
        <v>10.288162122564319</v>
      </c>
      <c r="CE49" s="118">
        <v>0</v>
      </c>
      <c r="CF49" s="119">
        <v>0</v>
      </c>
      <c r="CG49" s="31">
        <v>0</v>
      </c>
      <c r="CH49" s="11"/>
      <c r="CI49" s="11"/>
      <c r="CJ49" s="29">
        <v>1429</v>
      </c>
      <c r="CK49" s="30">
        <v>0</v>
      </c>
      <c r="CL49" s="31">
        <v>0</v>
      </c>
      <c r="CM49" s="30">
        <v>541</v>
      </c>
      <c r="CN49" s="30">
        <v>0</v>
      </c>
      <c r="CO49" s="31">
        <v>0</v>
      </c>
      <c r="CP49" s="151">
        <v>39823</v>
      </c>
      <c r="CQ49" s="152">
        <f t="shared" si="3"/>
        <v>41793</v>
      </c>
      <c r="CR49" s="153">
        <f t="shared" si="4"/>
        <v>51339</v>
      </c>
      <c r="CS49" s="12"/>
      <c r="CT49" s="12"/>
    </row>
    <row r="50" spans="1:98" x14ac:dyDescent="0.2">
      <c r="A50" s="23" t="s">
        <v>46</v>
      </c>
      <c r="B50" s="94" t="s">
        <v>238</v>
      </c>
      <c r="C50" s="172">
        <f t="shared" si="2"/>
        <v>27004</v>
      </c>
      <c r="D50" s="29">
        <v>274.49008610057587</v>
      </c>
      <c r="E50" s="30">
        <v>17.519898906067397</v>
      </c>
      <c r="F50" s="30">
        <v>0.4469060560539716</v>
      </c>
      <c r="G50" s="62">
        <f>SUM('[1]SIOT(dom)'!F52:J52)</f>
        <v>29.996726385240038</v>
      </c>
      <c r="H50" s="30">
        <f>SUM('[1]SIOT(dom)'!K52:M52)</f>
        <v>417.22608759116787</v>
      </c>
      <c r="I50" s="30">
        <v>46.078558198004849</v>
      </c>
      <c r="J50" s="30">
        <v>69.016824345634305</v>
      </c>
      <c r="K50" s="30">
        <v>640.49200860498854</v>
      </c>
      <c r="L50" s="30">
        <v>100.39387046492728</v>
      </c>
      <c r="M50" s="30">
        <v>132.49719813828338</v>
      </c>
      <c r="N50" s="30">
        <v>22.755780172087697</v>
      </c>
      <c r="O50" s="30">
        <v>78.621312576620355</v>
      </c>
      <c r="P50" s="30">
        <v>205.98737512679708</v>
      </c>
      <c r="Q50" s="30">
        <v>34.507833877868855</v>
      </c>
      <c r="R50" s="30">
        <v>490.84371665408219</v>
      </c>
      <c r="S50" s="30">
        <v>218.83575641193795</v>
      </c>
      <c r="T50" s="30">
        <v>318.41430882920827</v>
      </c>
      <c r="U50" s="30">
        <v>860.04127396425304</v>
      </c>
      <c r="V50" s="30">
        <v>633.21196522317018</v>
      </c>
      <c r="W50" s="30">
        <v>706.12514826162226</v>
      </c>
      <c r="X50" s="30">
        <v>828.26348872703898</v>
      </c>
      <c r="Y50" s="30">
        <v>3206.3047115623158</v>
      </c>
      <c r="Z50" s="30">
        <v>145.43629753398881</v>
      </c>
      <c r="AA50" s="30">
        <v>108.65768969120015</v>
      </c>
      <c r="AB50" s="30">
        <v>61.871627502929265</v>
      </c>
      <c r="AC50" s="31">
        <v>310.69349989712379</v>
      </c>
      <c r="AD50" s="29">
        <v>319.06731254755033</v>
      </c>
      <c r="AE50" s="30">
        <v>8.3231090272350627</v>
      </c>
      <c r="AF50" s="30">
        <v>5.9929658814438085</v>
      </c>
      <c r="AG50" s="30">
        <v>54.06106056121078</v>
      </c>
      <c r="AH50" s="31">
        <v>0.51955582876769568</v>
      </c>
      <c r="AI50" s="30">
        <v>281.45367361696185</v>
      </c>
      <c r="AJ50" s="30">
        <v>245.9657689110152</v>
      </c>
      <c r="AK50" s="31">
        <v>502.79599063110874</v>
      </c>
      <c r="AL50" s="30">
        <v>110.12147391041682</v>
      </c>
      <c r="AM50" s="30">
        <v>2261.2701379713699</v>
      </c>
      <c r="AN50" s="31">
        <v>728.9875459101022</v>
      </c>
      <c r="AO50" s="30">
        <v>784.3415538274968</v>
      </c>
      <c r="AP50" s="30">
        <v>12.242332895229685</v>
      </c>
      <c r="AQ50" s="30">
        <v>1833.4703557726409</v>
      </c>
      <c r="AR50" s="30">
        <v>1751.4388383821811</v>
      </c>
      <c r="AS50" s="31">
        <v>21.22633920317303</v>
      </c>
      <c r="AT50" s="30">
        <v>248.62098509084993</v>
      </c>
      <c r="AU50" s="31">
        <v>105.4016844389262</v>
      </c>
      <c r="AV50" s="30">
        <v>83.581147860546324</v>
      </c>
      <c r="AW50" s="30">
        <v>183.93416705362168</v>
      </c>
      <c r="AX50" s="30">
        <v>29.388586169081087</v>
      </c>
      <c r="AY50" s="30">
        <v>131.1979825945175</v>
      </c>
      <c r="AZ50" s="30">
        <v>526.95147149731758</v>
      </c>
      <c r="BA50" s="31">
        <v>162.66508372186829</v>
      </c>
      <c r="BB50" s="30">
        <v>26.485535515472193</v>
      </c>
      <c r="BC50" s="30">
        <v>9.9027554696411659</v>
      </c>
      <c r="BD50" s="31">
        <v>40.239722733654119</v>
      </c>
      <c r="BE50" s="62">
        <v>505.88087208727831</v>
      </c>
      <c r="BF50" s="30">
        <v>177.24109761619604</v>
      </c>
      <c r="BG50" s="30">
        <v>499.2118231235554</v>
      </c>
      <c r="BH50" s="30">
        <v>657.51050887807639</v>
      </c>
      <c r="BI50" s="30">
        <v>140.88076395856413</v>
      </c>
      <c r="BJ50" s="30">
        <v>352.89288921370837</v>
      </c>
      <c r="BK50" s="30">
        <v>170.06310650563535</v>
      </c>
      <c r="BL50" s="31">
        <v>47.946940861844148</v>
      </c>
      <c r="BM50" s="30">
        <v>713.51103229862417</v>
      </c>
      <c r="BN50" s="30">
        <v>26.896360475907318</v>
      </c>
      <c r="BO50" s="30">
        <v>1442.6750905258177</v>
      </c>
      <c r="BP50" s="30">
        <v>6.7023288673235379</v>
      </c>
      <c r="BQ50" s="30">
        <v>40.686206792343306</v>
      </c>
      <c r="BR50" s="30">
        <v>197.74502972762036</v>
      </c>
      <c r="BS50" s="70">
        <v>721.39137475123562</v>
      </c>
      <c r="BT50" s="70">
        <v>408.58957225687919</v>
      </c>
      <c r="BU50" s="30">
        <v>161.32968235785967</v>
      </c>
      <c r="BV50" s="30">
        <v>10.446383151753604</v>
      </c>
      <c r="BW50" s="31">
        <v>2.6824715215668977</v>
      </c>
      <c r="BX50" s="30">
        <v>114.04919603534773</v>
      </c>
      <c r="BY50" s="30">
        <v>11.875919567141404</v>
      </c>
      <c r="BZ50" s="30">
        <v>29.934561028293647</v>
      </c>
      <c r="CA50" s="30">
        <v>96.632595428991763</v>
      </c>
      <c r="CB50" s="118">
        <v>8.1148990367305149</v>
      </c>
      <c r="CC50" s="30">
        <v>8.4529382597139957</v>
      </c>
      <c r="CD50" s="30">
        <v>22.279267845405531</v>
      </c>
      <c r="CE50" s="118">
        <v>0</v>
      </c>
      <c r="CF50" s="119">
        <v>0</v>
      </c>
      <c r="CG50" s="31">
        <v>0</v>
      </c>
      <c r="CH50" s="11"/>
      <c r="CI50" s="11"/>
      <c r="CJ50" s="29">
        <v>25769</v>
      </c>
      <c r="CK50" s="30">
        <v>0</v>
      </c>
      <c r="CL50" s="31">
        <v>0</v>
      </c>
      <c r="CM50" s="30">
        <v>1255</v>
      </c>
      <c r="CN50" s="30">
        <v>0</v>
      </c>
      <c r="CO50" s="31">
        <v>0</v>
      </c>
      <c r="CP50" s="151">
        <v>16121</v>
      </c>
      <c r="CQ50" s="152">
        <f t="shared" si="3"/>
        <v>43145</v>
      </c>
      <c r="CR50" s="153">
        <f t="shared" si="4"/>
        <v>70149</v>
      </c>
      <c r="CS50" s="12"/>
      <c r="CT50" s="12"/>
    </row>
    <row r="51" spans="1:98" x14ac:dyDescent="0.2">
      <c r="A51" s="23" t="s">
        <v>47</v>
      </c>
      <c r="B51" s="94" t="s">
        <v>239</v>
      </c>
      <c r="C51" s="172">
        <f t="shared" si="2"/>
        <v>3009825.9999999995</v>
      </c>
      <c r="D51" s="29">
        <v>15568.89503847344</v>
      </c>
      <c r="E51" s="30">
        <v>2177.9848807085327</v>
      </c>
      <c r="F51" s="30">
        <v>25.98078150634058</v>
      </c>
      <c r="G51" s="62">
        <f>SUM('[1]SIOT(dom)'!F53:J53)</f>
        <v>3492.3229799847459</v>
      </c>
      <c r="H51" s="30">
        <f>SUM('[1]SIOT(dom)'!K53:M53)</f>
        <v>44490.075537934164</v>
      </c>
      <c r="I51" s="30">
        <v>1235.5080400734864</v>
      </c>
      <c r="J51" s="30">
        <v>1777.6949422100058</v>
      </c>
      <c r="K51" s="30">
        <v>169.35384820526136</v>
      </c>
      <c r="L51" s="30">
        <v>8859.6323025315214</v>
      </c>
      <c r="M51" s="30">
        <v>8653.8744865758254</v>
      </c>
      <c r="N51" s="30">
        <v>824.84924406320977</v>
      </c>
      <c r="O51" s="30">
        <v>82738.975812475459</v>
      </c>
      <c r="P51" s="30">
        <v>35791.177797474433</v>
      </c>
      <c r="Q51" s="30">
        <v>1150.1406300485096</v>
      </c>
      <c r="R51" s="30">
        <v>27205.084496800297</v>
      </c>
      <c r="S51" s="30">
        <v>10207.964682857917</v>
      </c>
      <c r="T51" s="30">
        <v>29291.242468378259</v>
      </c>
      <c r="U51" s="30">
        <v>17573.67318996711</v>
      </c>
      <c r="V51" s="30">
        <v>10247.633308121493</v>
      </c>
      <c r="W51" s="30">
        <v>5180.8784009412639</v>
      </c>
      <c r="X51" s="30">
        <v>8002.7825990901865</v>
      </c>
      <c r="Y51" s="30">
        <v>32846.445732380955</v>
      </c>
      <c r="Z51" s="30">
        <v>465.45112642646865</v>
      </c>
      <c r="AA51" s="30">
        <v>994.56756491253623</v>
      </c>
      <c r="AB51" s="30">
        <v>2115.5011464949484</v>
      </c>
      <c r="AC51" s="31">
        <v>6780.9026193799082</v>
      </c>
      <c r="AD51" s="29">
        <v>156682.65010872835</v>
      </c>
      <c r="AE51" s="30">
        <v>726.10103518007793</v>
      </c>
      <c r="AF51" s="30">
        <v>415.46475025933637</v>
      </c>
      <c r="AG51" s="30">
        <v>11338.444324978836</v>
      </c>
      <c r="AH51" s="31">
        <v>108.59255014047569</v>
      </c>
      <c r="AI51" s="30">
        <v>8456.3380050227388</v>
      </c>
      <c r="AJ51" s="30">
        <v>6916.8932663158193</v>
      </c>
      <c r="AK51" s="31">
        <v>39036.265996329203</v>
      </c>
      <c r="AL51" s="30">
        <v>13387.517744966259</v>
      </c>
      <c r="AM51" s="30">
        <v>210538.95362315961</v>
      </c>
      <c r="AN51" s="31">
        <v>95699.922719270195</v>
      </c>
      <c r="AO51" s="30">
        <v>534578.51407171553</v>
      </c>
      <c r="AP51" s="30">
        <v>15583.681700078305</v>
      </c>
      <c r="AQ51" s="30">
        <v>5183.2248205466813</v>
      </c>
      <c r="AR51" s="30">
        <v>1314530.3126291106</v>
      </c>
      <c r="AS51" s="31">
        <v>8443.6254336615057</v>
      </c>
      <c r="AT51" s="30">
        <v>1180.3758727174934</v>
      </c>
      <c r="AU51" s="31">
        <v>4939.3449483588174</v>
      </c>
      <c r="AV51" s="30">
        <v>1918.4171731998736</v>
      </c>
      <c r="AW51" s="30">
        <v>305.01880969618406</v>
      </c>
      <c r="AX51" s="30">
        <v>66.774249915613339</v>
      </c>
      <c r="AY51" s="30">
        <v>5879.9001098621011</v>
      </c>
      <c r="AZ51" s="30">
        <v>14005.845399753463</v>
      </c>
      <c r="BA51" s="31">
        <v>3090.6150381791954</v>
      </c>
      <c r="BB51" s="30">
        <v>5578.2850262928478</v>
      </c>
      <c r="BC51" s="30">
        <v>1702.3503932699646</v>
      </c>
      <c r="BD51" s="31">
        <v>1142.9196818565019</v>
      </c>
      <c r="BE51" s="62">
        <v>31261.323477957601</v>
      </c>
      <c r="BF51" s="30">
        <v>17018.420322581474</v>
      </c>
      <c r="BG51" s="30">
        <v>10610.713258497924</v>
      </c>
      <c r="BH51" s="30">
        <v>3292.269405302106</v>
      </c>
      <c r="BI51" s="30">
        <v>982.8165223066859</v>
      </c>
      <c r="BJ51" s="30">
        <v>6518.1014271440908</v>
      </c>
      <c r="BK51" s="30">
        <v>19598.907060071007</v>
      </c>
      <c r="BL51" s="31">
        <v>8.3578019325791661</v>
      </c>
      <c r="BM51" s="30">
        <v>20808.849125921806</v>
      </c>
      <c r="BN51" s="30">
        <v>2365.5734491599073</v>
      </c>
      <c r="BO51" s="30">
        <v>697.2683154671862</v>
      </c>
      <c r="BP51" s="30">
        <v>522.93568537705471</v>
      </c>
      <c r="BQ51" s="30">
        <v>9257.0596196462193</v>
      </c>
      <c r="BR51" s="30">
        <v>31619.360619895433</v>
      </c>
      <c r="BS51" s="70">
        <v>23736.491721540282</v>
      </c>
      <c r="BT51" s="70">
        <v>5354.0588743824255</v>
      </c>
      <c r="BU51" s="30">
        <v>1161.6362146239255</v>
      </c>
      <c r="BV51" s="30">
        <v>166.73915181507027</v>
      </c>
      <c r="BW51" s="31">
        <v>83.758299722663338</v>
      </c>
      <c r="BX51" s="30">
        <v>24.824459964672961</v>
      </c>
      <c r="BY51" s="30">
        <v>42.131050102509079</v>
      </c>
      <c r="BZ51" s="30">
        <v>320.71352914546731</v>
      </c>
      <c r="CA51" s="30">
        <v>349.1718993535257</v>
      </c>
      <c r="CB51" s="118">
        <v>461.88461470388364</v>
      </c>
      <c r="CC51" s="30">
        <v>899.88325284098187</v>
      </c>
      <c r="CD51" s="30">
        <v>3357.8076999616374</v>
      </c>
      <c r="CE51" s="118">
        <v>0</v>
      </c>
      <c r="CF51" s="119">
        <v>0</v>
      </c>
      <c r="CG51" s="31">
        <v>0</v>
      </c>
      <c r="CH51" s="11"/>
      <c r="CI51" s="11"/>
      <c r="CJ51" s="29">
        <v>131714</v>
      </c>
      <c r="CK51" s="30">
        <v>750689</v>
      </c>
      <c r="CL51" s="31">
        <v>0</v>
      </c>
      <c r="CM51" s="30">
        <v>0</v>
      </c>
      <c r="CN51" s="30">
        <v>0</v>
      </c>
      <c r="CO51" s="31">
        <v>0</v>
      </c>
      <c r="CP51" s="151">
        <v>109239</v>
      </c>
      <c r="CQ51" s="152">
        <f t="shared" si="3"/>
        <v>991642</v>
      </c>
      <c r="CR51" s="153">
        <f t="shared" si="4"/>
        <v>4001467.9999999995</v>
      </c>
      <c r="CS51" s="12"/>
      <c r="CT51" s="12"/>
    </row>
    <row r="52" spans="1:98" x14ac:dyDescent="0.2">
      <c r="A52" s="23" t="s">
        <v>48</v>
      </c>
      <c r="B52" s="94" t="s">
        <v>240</v>
      </c>
      <c r="C52" s="172">
        <f t="shared" si="2"/>
        <v>484389.99999999994</v>
      </c>
      <c r="D52" s="29">
        <v>1084.8673715864768</v>
      </c>
      <c r="E52" s="30">
        <v>191.61178870535997</v>
      </c>
      <c r="F52" s="30">
        <v>5.816608895483415</v>
      </c>
      <c r="G52" s="62">
        <f>SUM('[1]SIOT(dom)'!F54:J54)</f>
        <v>155.61526358777641</v>
      </c>
      <c r="H52" s="30">
        <f>SUM('[1]SIOT(dom)'!K54:M54)</f>
        <v>2838.5324334266265</v>
      </c>
      <c r="I52" s="30">
        <v>766.26171459814589</v>
      </c>
      <c r="J52" s="30">
        <v>684.22850339262754</v>
      </c>
      <c r="K52" s="30">
        <v>595.92085958984251</v>
      </c>
      <c r="L52" s="30">
        <v>564.14569900299819</v>
      </c>
      <c r="M52" s="30">
        <v>525.29045713226606</v>
      </c>
      <c r="N52" s="30">
        <v>2564.63128957442</v>
      </c>
      <c r="O52" s="30">
        <v>396.50374438128853</v>
      </c>
      <c r="P52" s="30">
        <v>397.29881265645065</v>
      </c>
      <c r="Q52" s="30">
        <v>288.90974325358462</v>
      </c>
      <c r="R52" s="30">
        <v>491.83814091488694</v>
      </c>
      <c r="S52" s="30">
        <v>566.27085896067922</v>
      </c>
      <c r="T52" s="30">
        <v>398.27983847965766</v>
      </c>
      <c r="U52" s="30">
        <v>1574.6138548614908</v>
      </c>
      <c r="V52" s="30">
        <v>1505.1295452187364</v>
      </c>
      <c r="W52" s="30">
        <v>574.29002831746686</v>
      </c>
      <c r="X52" s="30">
        <v>1780.3836703819566</v>
      </c>
      <c r="Y52" s="30">
        <v>4221.8258510752275</v>
      </c>
      <c r="Z52" s="30">
        <v>128.20727348674333</v>
      </c>
      <c r="AA52" s="30">
        <v>563.1828669222283</v>
      </c>
      <c r="AB52" s="30">
        <v>840.99986394772554</v>
      </c>
      <c r="AC52" s="31">
        <v>657.6569530095918</v>
      </c>
      <c r="AD52" s="29">
        <v>6468.9985609067171</v>
      </c>
      <c r="AE52" s="30">
        <v>1299.0188189154906</v>
      </c>
      <c r="AF52" s="30">
        <v>809.87185658638259</v>
      </c>
      <c r="AG52" s="30">
        <v>473.95627547404933</v>
      </c>
      <c r="AH52" s="31">
        <v>11.553804678624868</v>
      </c>
      <c r="AI52" s="30">
        <v>1020.7314160729945</v>
      </c>
      <c r="AJ52" s="30">
        <v>836.92529892247558</v>
      </c>
      <c r="AK52" s="31">
        <v>2209.4546197908371</v>
      </c>
      <c r="AL52" s="30">
        <v>1085.0169609908653</v>
      </c>
      <c r="AM52" s="30">
        <v>22831.088889913946</v>
      </c>
      <c r="AN52" s="31">
        <v>35305.402482128069</v>
      </c>
      <c r="AO52" s="30">
        <v>31227.542472413199</v>
      </c>
      <c r="AP52" s="30">
        <v>39.254725850562423</v>
      </c>
      <c r="AQ52" s="30">
        <v>6.8944769783530839</v>
      </c>
      <c r="AR52" s="30">
        <v>6031.2589988890368</v>
      </c>
      <c r="AS52" s="31">
        <v>216811.49924355673</v>
      </c>
      <c r="AT52" s="30">
        <v>519.64140874578959</v>
      </c>
      <c r="AU52" s="31">
        <v>1486.0240613378724</v>
      </c>
      <c r="AV52" s="30">
        <v>2957.4397653536748</v>
      </c>
      <c r="AW52" s="30">
        <v>276.96458901669132</v>
      </c>
      <c r="AX52" s="30">
        <v>4330.5911920446797</v>
      </c>
      <c r="AY52" s="30">
        <v>14158.272449162308</v>
      </c>
      <c r="AZ52" s="30">
        <v>3316.9777862294081</v>
      </c>
      <c r="BA52" s="31">
        <v>2072.6839539128646</v>
      </c>
      <c r="BB52" s="30">
        <v>18909.728164262582</v>
      </c>
      <c r="BC52" s="30">
        <v>15846.613060246802</v>
      </c>
      <c r="BD52" s="31">
        <v>1617.9140182381677</v>
      </c>
      <c r="BE52" s="62">
        <v>3610.8362379961213</v>
      </c>
      <c r="BF52" s="30">
        <v>1200.8789883027405</v>
      </c>
      <c r="BG52" s="30">
        <v>1891.1768398033767</v>
      </c>
      <c r="BH52" s="30">
        <v>860.13084580702969</v>
      </c>
      <c r="BI52" s="30">
        <v>339.27966638798011</v>
      </c>
      <c r="BJ52" s="30">
        <v>2233.579715780133</v>
      </c>
      <c r="BK52" s="30">
        <v>669.18429203983135</v>
      </c>
      <c r="BL52" s="31">
        <v>64.5685518288103</v>
      </c>
      <c r="BM52" s="30">
        <v>926.96072720340692</v>
      </c>
      <c r="BN52" s="30">
        <v>489.79147461263693</v>
      </c>
      <c r="BO52" s="30">
        <v>118.32521081392728</v>
      </c>
      <c r="BP52" s="30">
        <v>431.49731309108682</v>
      </c>
      <c r="BQ52" s="30">
        <v>2827.800254778399</v>
      </c>
      <c r="BR52" s="30">
        <v>5447.8433161549583</v>
      </c>
      <c r="BS52" s="70">
        <v>38570.639678395572</v>
      </c>
      <c r="BT52" s="70">
        <v>2058.0517993633657</v>
      </c>
      <c r="BU52" s="30">
        <v>1135.4858668060963</v>
      </c>
      <c r="BV52" s="30">
        <v>271.40974452734656</v>
      </c>
      <c r="BW52" s="31">
        <v>2092.8161890449196</v>
      </c>
      <c r="BX52" s="30">
        <v>67.458838998133672</v>
      </c>
      <c r="BY52" s="30">
        <v>165.42613384503863</v>
      </c>
      <c r="BZ52" s="30">
        <v>1549.4120608162152</v>
      </c>
      <c r="CA52" s="30">
        <v>87.433639065961756</v>
      </c>
      <c r="CB52" s="118">
        <v>149.32363000037446</v>
      </c>
      <c r="CC52" s="30">
        <v>161.71891340307454</v>
      </c>
      <c r="CD52" s="30">
        <v>645.33768515453175</v>
      </c>
      <c r="CE52" s="118">
        <v>0</v>
      </c>
      <c r="CF52" s="119">
        <v>0</v>
      </c>
      <c r="CG52" s="31">
        <v>0</v>
      </c>
      <c r="CH52" s="11"/>
      <c r="CI52" s="11"/>
      <c r="CJ52" s="29">
        <v>152172</v>
      </c>
      <c r="CK52" s="30">
        <v>0</v>
      </c>
      <c r="CL52" s="31">
        <v>0</v>
      </c>
      <c r="CM52" s="30">
        <v>0</v>
      </c>
      <c r="CN52" s="30">
        <v>0</v>
      </c>
      <c r="CO52" s="31">
        <v>0</v>
      </c>
      <c r="CP52" s="151">
        <v>111907</v>
      </c>
      <c r="CQ52" s="152">
        <f t="shared" si="3"/>
        <v>264079</v>
      </c>
      <c r="CR52" s="153">
        <f t="shared" si="4"/>
        <v>748469</v>
      </c>
      <c r="CS52" s="12"/>
      <c r="CT52" s="12"/>
    </row>
    <row r="53" spans="1:98" x14ac:dyDescent="0.2">
      <c r="A53" s="22" t="s">
        <v>49</v>
      </c>
      <c r="B53" s="95" t="s">
        <v>241</v>
      </c>
      <c r="C53" s="173">
        <f t="shared" si="2"/>
        <v>277764.99999999994</v>
      </c>
      <c r="D53" s="32">
        <v>441.54466734648963</v>
      </c>
      <c r="E53" s="33">
        <v>282.03192403385628</v>
      </c>
      <c r="F53" s="33">
        <v>70.820447346952918</v>
      </c>
      <c r="G53" s="63">
        <f>SUM('[1]SIOT(dom)'!F55:J55)</f>
        <v>370.91626033960927</v>
      </c>
      <c r="H53" s="33">
        <f>SUM('[1]SIOT(dom)'!K55:M55)</f>
        <v>2746.4583171709523</v>
      </c>
      <c r="I53" s="33">
        <v>84.874336043669658</v>
      </c>
      <c r="J53" s="33">
        <v>114.73132937726604</v>
      </c>
      <c r="K53" s="33">
        <v>47.027221858202452</v>
      </c>
      <c r="L53" s="33">
        <v>1979.9395785244201</v>
      </c>
      <c r="M53" s="33">
        <v>468.10174008316216</v>
      </c>
      <c r="N53" s="33">
        <v>352.09764033068569</v>
      </c>
      <c r="O53" s="33">
        <v>98.132055532305927</v>
      </c>
      <c r="P53" s="33">
        <v>423.42580619491815</v>
      </c>
      <c r="Q53" s="33">
        <v>262.0873284049672</v>
      </c>
      <c r="R53" s="33">
        <v>717.10266644033823</v>
      </c>
      <c r="S53" s="33">
        <v>501.6198117935117</v>
      </c>
      <c r="T53" s="33">
        <v>682.52494509256826</v>
      </c>
      <c r="U53" s="33">
        <v>4991.4358419503196</v>
      </c>
      <c r="V53" s="33">
        <v>865.39287147618791</v>
      </c>
      <c r="W53" s="33">
        <v>1846.7794965101007</v>
      </c>
      <c r="X53" s="33">
        <v>2895.7815958792758</v>
      </c>
      <c r="Y53" s="33">
        <v>3267.7986251902212</v>
      </c>
      <c r="Z53" s="33">
        <v>297.0698044372391</v>
      </c>
      <c r="AA53" s="33">
        <v>440.00469071812438</v>
      </c>
      <c r="AB53" s="33">
        <v>343.79509410061911</v>
      </c>
      <c r="AC53" s="34">
        <v>4356.5392736487274</v>
      </c>
      <c r="AD53" s="32">
        <v>540.4183304370074</v>
      </c>
      <c r="AE53" s="33">
        <v>58.424631399322614</v>
      </c>
      <c r="AF53" s="33">
        <v>165.13918151387242</v>
      </c>
      <c r="AG53" s="33">
        <v>929.79782756262671</v>
      </c>
      <c r="AH53" s="34">
        <v>9.3423525442852284</v>
      </c>
      <c r="AI53" s="33">
        <v>9666.9745983034427</v>
      </c>
      <c r="AJ53" s="33">
        <v>15754.760367833871</v>
      </c>
      <c r="AK53" s="34">
        <v>45946.016098087552</v>
      </c>
      <c r="AL53" s="33">
        <v>1061.2273162509402</v>
      </c>
      <c r="AM53" s="33">
        <v>14064.445207362936</v>
      </c>
      <c r="AN53" s="34">
        <v>12817.906531194074</v>
      </c>
      <c r="AO53" s="33">
        <v>17894.988275821532</v>
      </c>
      <c r="AP53" s="33">
        <v>104.97038517028327</v>
      </c>
      <c r="AQ53" s="33">
        <v>1701.2213829092927</v>
      </c>
      <c r="AR53" s="33">
        <v>10027.697274979062</v>
      </c>
      <c r="AS53" s="34">
        <v>176.10618502130944</v>
      </c>
      <c r="AT53" s="33">
        <v>5500.7310680457913</v>
      </c>
      <c r="AU53" s="34">
        <v>2699.4240957744064</v>
      </c>
      <c r="AV53" s="33">
        <v>1029.5276563094153</v>
      </c>
      <c r="AW53" s="33">
        <v>304.8779939927075</v>
      </c>
      <c r="AX53" s="33">
        <v>206.51159221722898</v>
      </c>
      <c r="AY53" s="33">
        <v>408.59218766635769</v>
      </c>
      <c r="AZ53" s="33">
        <v>4143.2567722078466</v>
      </c>
      <c r="BA53" s="34">
        <v>1444.0262982704014</v>
      </c>
      <c r="BB53" s="33">
        <v>729.74746021818044</v>
      </c>
      <c r="BC53" s="33">
        <v>659.59403665407285</v>
      </c>
      <c r="BD53" s="34">
        <v>885.72294702699367</v>
      </c>
      <c r="BE53" s="63">
        <v>7974.1890293035749</v>
      </c>
      <c r="BF53" s="33">
        <v>6716.3028640064977</v>
      </c>
      <c r="BG53" s="33">
        <v>4844.9242371697528</v>
      </c>
      <c r="BH53" s="33">
        <v>3438.2431311132473</v>
      </c>
      <c r="BI53" s="33">
        <v>1364.4289567696796</v>
      </c>
      <c r="BJ53" s="33">
        <v>2663.759921037537</v>
      </c>
      <c r="BK53" s="33">
        <v>684.10806754403643</v>
      </c>
      <c r="BL53" s="34">
        <v>35.082639286676311</v>
      </c>
      <c r="BM53" s="33">
        <v>710.35694362256334</v>
      </c>
      <c r="BN53" s="33">
        <v>19178.583607586683</v>
      </c>
      <c r="BO53" s="33">
        <v>16944.384862652932</v>
      </c>
      <c r="BP53" s="33">
        <v>64.167633375454898</v>
      </c>
      <c r="BQ53" s="33">
        <v>459.9679367218074</v>
      </c>
      <c r="BR53" s="33">
        <v>3240.6058444721893</v>
      </c>
      <c r="BS53" s="71">
        <v>8916.3243114183351</v>
      </c>
      <c r="BT53" s="71">
        <v>10214.554526192747</v>
      </c>
      <c r="BU53" s="33">
        <v>1964.5458296313561</v>
      </c>
      <c r="BV53" s="33">
        <v>2286.4506004837258</v>
      </c>
      <c r="BW53" s="34">
        <v>1512.1128129961037</v>
      </c>
      <c r="BX53" s="33">
        <v>474.50370437973913</v>
      </c>
      <c r="BY53" s="33">
        <v>254.55672751488208</v>
      </c>
      <c r="BZ53" s="33">
        <v>1253.1754605042781</v>
      </c>
      <c r="CA53" s="33">
        <v>1321.0328473979105</v>
      </c>
      <c r="CB53" s="120">
        <v>3154.4460771819868</v>
      </c>
      <c r="CC53" s="33">
        <v>74.20137783674312</v>
      </c>
      <c r="CD53" s="33">
        <v>140.50862520007229</v>
      </c>
      <c r="CE53" s="120">
        <v>0</v>
      </c>
      <c r="CF53" s="121">
        <v>0</v>
      </c>
      <c r="CG53" s="34">
        <v>0</v>
      </c>
      <c r="CH53" s="11"/>
      <c r="CI53" s="11"/>
      <c r="CJ53" s="32">
        <v>176737</v>
      </c>
      <c r="CK53" s="33">
        <v>15028</v>
      </c>
      <c r="CL53" s="34">
        <v>0</v>
      </c>
      <c r="CM53" s="33">
        <v>0</v>
      </c>
      <c r="CN53" s="33">
        <v>0</v>
      </c>
      <c r="CO53" s="34">
        <v>0</v>
      </c>
      <c r="CP53" s="154">
        <v>83677</v>
      </c>
      <c r="CQ53" s="155">
        <f t="shared" si="3"/>
        <v>275442</v>
      </c>
      <c r="CR53" s="156">
        <f t="shared" si="4"/>
        <v>553207</v>
      </c>
      <c r="CS53" s="12"/>
      <c r="CT53" s="12"/>
    </row>
    <row r="54" spans="1:98" x14ac:dyDescent="0.2">
      <c r="A54" s="23" t="s">
        <v>50</v>
      </c>
      <c r="B54" s="94" t="s">
        <v>242</v>
      </c>
      <c r="C54" s="172">
        <f t="shared" si="2"/>
        <v>59740.999999999993</v>
      </c>
      <c r="D54" s="29">
        <v>92.145263686401847</v>
      </c>
      <c r="E54" s="30">
        <v>12.947803405912628</v>
      </c>
      <c r="F54" s="30">
        <v>50.203480527789942</v>
      </c>
      <c r="G54" s="62">
        <f>SUM('[1]SIOT(dom)'!F56:J56)</f>
        <v>27.589996667696909</v>
      </c>
      <c r="H54" s="30">
        <f>SUM('[1]SIOT(dom)'!K56:M56)</f>
        <v>446.42882363934939</v>
      </c>
      <c r="I54" s="30">
        <v>9.4698984227602843</v>
      </c>
      <c r="J54" s="30">
        <v>7.6044364662495498</v>
      </c>
      <c r="K54" s="30">
        <v>0.84612594798614094</v>
      </c>
      <c r="L54" s="30">
        <v>72.262311035819891</v>
      </c>
      <c r="M54" s="30">
        <v>49.649451226168082</v>
      </c>
      <c r="N54" s="30">
        <v>42.274636581103309</v>
      </c>
      <c r="O54" s="30">
        <v>26.791303801353305</v>
      </c>
      <c r="P54" s="30">
        <v>49.398231041809126</v>
      </c>
      <c r="Q54" s="30">
        <v>27.845429564771365</v>
      </c>
      <c r="R54" s="30">
        <v>68.569800202784563</v>
      </c>
      <c r="S54" s="30">
        <v>141.53373390993437</v>
      </c>
      <c r="T54" s="30">
        <v>11.696915898859253</v>
      </c>
      <c r="U54" s="30">
        <v>74.370520719982082</v>
      </c>
      <c r="V54" s="30">
        <v>59.219814175583195</v>
      </c>
      <c r="W54" s="30">
        <v>35.518863558806821</v>
      </c>
      <c r="X54" s="30">
        <v>62.858533630177753</v>
      </c>
      <c r="Y54" s="30">
        <v>311.40301127282123</v>
      </c>
      <c r="Z54" s="30">
        <v>3.0628895366712006</v>
      </c>
      <c r="AA54" s="30">
        <v>28.098392274248834</v>
      </c>
      <c r="AB54" s="30">
        <v>27.716968195248981</v>
      </c>
      <c r="AC54" s="31">
        <v>142.19379478997681</v>
      </c>
      <c r="AD54" s="29">
        <v>177.98784501289816</v>
      </c>
      <c r="AE54" s="30">
        <v>37.107236868895868</v>
      </c>
      <c r="AF54" s="30">
        <v>9.949903743092456</v>
      </c>
      <c r="AG54" s="30">
        <v>425.97779498527069</v>
      </c>
      <c r="AH54" s="31">
        <v>4.2854493726936074</v>
      </c>
      <c r="AI54" s="30">
        <v>222.52267026279614</v>
      </c>
      <c r="AJ54" s="30">
        <v>296.1721752776067</v>
      </c>
      <c r="AK54" s="31">
        <v>617.05375120597137</v>
      </c>
      <c r="AL54" s="30">
        <v>1291.5230764432652</v>
      </c>
      <c r="AM54" s="30">
        <v>1089.6102966399924</v>
      </c>
      <c r="AN54" s="31">
        <v>1241.8131639829901</v>
      </c>
      <c r="AO54" s="30">
        <v>15727.881540577502</v>
      </c>
      <c r="AP54" s="30">
        <v>3.471362068568689</v>
      </c>
      <c r="AQ54" s="30">
        <v>5.6980939784294904</v>
      </c>
      <c r="AR54" s="30">
        <v>782.18651652092387</v>
      </c>
      <c r="AS54" s="31">
        <v>59.528242936429386</v>
      </c>
      <c r="AT54" s="30">
        <v>337.97227113725137</v>
      </c>
      <c r="AU54" s="31">
        <v>1557.9089336735187</v>
      </c>
      <c r="AV54" s="30">
        <v>52.71158447430301</v>
      </c>
      <c r="AW54" s="30">
        <v>28.586536632371107</v>
      </c>
      <c r="AX54" s="30">
        <v>8.1136149548866445</v>
      </c>
      <c r="AY54" s="30">
        <v>31.64822851250652</v>
      </c>
      <c r="AZ54" s="30">
        <v>183.76303470277784</v>
      </c>
      <c r="BA54" s="31">
        <v>121.97968288648025</v>
      </c>
      <c r="BB54" s="30">
        <v>134.6667209145923</v>
      </c>
      <c r="BC54" s="30">
        <v>53.916897086127271</v>
      </c>
      <c r="BD54" s="31">
        <v>93.143887381129503</v>
      </c>
      <c r="BE54" s="62">
        <v>603.24822035388752</v>
      </c>
      <c r="BF54" s="30">
        <v>119.62845509589238</v>
      </c>
      <c r="BG54" s="30">
        <v>251.85380589834517</v>
      </c>
      <c r="BH54" s="30">
        <v>229.15820922673217</v>
      </c>
      <c r="BI54" s="30">
        <v>987.75041537488653</v>
      </c>
      <c r="BJ54" s="30">
        <v>133.82088439066851</v>
      </c>
      <c r="BK54" s="30">
        <v>64.713648395461533</v>
      </c>
      <c r="BL54" s="31">
        <v>6.0692752534627115</v>
      </c>
      <c r="BM54" s="30">
        <v>203.06603394202557</v>
      </c>
      <c r="BN54" s="30">
        <v>31.462181449172203</v>
      </c>
      <c r="BO54" s="30">
        <v>8.3476824058621872</v>
      </c>
      <c r="BP54" s="30">
        <v>6.4396478295001982</v>
      </c>
      <c r="BQ54" s="30">
        <v>172.76247500766229</v>
      </c>
      <c r="BR54" s="30">
        <v>261.32007771448866</v>
      </c>
      <c r="BS54" s="70">
        <v>5539.3375008375288</v>
      </c>
      <c r="BT54" s="70">
        <v>15278.307516950879</v>
      </c>
      <c r="BU54" s="30">
        <v>2760.5281998662203</v>
      </c>
      <c r="BV54" s="30">
        <v>2924.6642878144157</v>
      </c>
      <c r="BW54" s="31">
        <v>325.66122690171858</v>
      </c>
      <c r="BX54" s="30">
        <v>392.75387271058298</v>
      </c>
      <c r="BY54" s="30">
        <v>350.68763579890299</v>
      </c>
      <c r="BZ54" s="30">
        <v>63.309953638012381</v>
      </c>
      <c r="CA54" s="30">
        <v>245.03114417090717</v>
      </c>
      <c r="CB54" s="118">
        <v>2252.977241829683</v>
      </c>
      <c r="CC54" s="30">
        <v>11.562767322461905</v>
      </c>
      <c r="CD54" s="30">
        <v>37.656697407096026</v>
      </c>
      <c r="CE54" s="118">
        <v>0</v>
      </c>
      <c r="CF54" s="119">
        <v>0</v>
      </c>
      <c r="CG54" s="31">
        <v>0</v>
      </c>
      <c r="CH54" s="11"/>
      <c r="CI54" s="11"/>
      <c r="CJ54" s="29">
        <v>1089347</v>
      </c>
      <c r="CK54" s="30">
        <v>5581</v>
      </c>
      <c r="CL54" s="31">
        <v>1370</v>
      </c>
      <c r="CM54" s="30">
        <v>0</v>
      </c>
      <c r="CN54" s="30">
        <v>0</v>
      </c>
      <c r="CO54" s="31">
        <v>0</v>
      </c>
      <c r="CP54" s="151">
        <v>201213</v>
      </c>
      <c r="CQ54" s="152">
        <f t="shared" si="3"/>
        <v>1297511</v>
      </c>
      <c r="CR54" s="153">
        <f t="shared" si="4"/>
        <v>1357252</v>
      </c>
      <c r="CS54" s="12"/>
      <c r="CT54" s="12"/>
    </row>
    <row r="55" spans="1:98" x14ac:dyDescent="0.2">
      <c r="A55" s="22" t="s">
        <v>51</v>
      </c>
      <c r="B55" s="95" t="s">
        <v>243</v>
      </c>
      <c r="C55" s="173">
        <f t="shared" si="2"/>
        <v>193032</v>
      </c>
      <c r="D55" s="32">
        <v>375.93884671419545</v>
      </c>
      <c r="E55" s="33">
        <v>225.91627248249583</v>
      </c>
      <c r="F55" s="33">
        <v>56.734627823260617</v>
      </c>
      <c r="G55" s="63">
        <f>SUM('[1]SIOT(dom)'!F57:J57)</f>
        <v>123.60697110733453</v>
      </c>
      <c r="H55" s="33">
        <f>SUM('[1]SIOT(dom)'!K57:M57)</f>
        <v>788.16469629456549</v>
      </c>
      <c r="I55" s="33">
        <v>108.85519193663033</v>
      </c>
      <c r="J55" s="33">
        <v>39.99510262997844</v>
      </c>
      <c r="K55" s="33">
        <v>107.54687587224203</v>
      </c>
      <c r="L55" s="33">
        <v>89.105683988283246</v>
      </c>
      <c r="M55" s="33">
        <v>178.74750005061964</v>
      </c>
      <c r="N55" s="33">
        <v>650.05171618874465</v>
      </c>
      <c r="O55" s="33">
        <v>50.881940511381686</v>
      </c>
      <c r="P55" s="33">
        <v>246.97853033584187</v>
      </c>
      <c r="Q55" s="33">
        <v>75.50584958868609</v>
      </c>
      <c r="R55" s="33">
        <v>316.17702165331838</v>
      </c>
      <c r="S55" s="33">
        <v>282.03472464044984</v>
      </c>
      <c r="T55" s="33">
        <v>869.19642654923177</v>
      </c>
      <c r="U55" s="33">
        <v>1168.4438229495202</v>
      </c>
      <c r="V55" s="33">
        <v>2667.4825813967236</v>
      </c>
      <c r="W55" s="33">
        <v>380.10809396973195</v>
      </c>
      <c r="X55" s="33">
        <v>1164.4395766706714</v>
      </c>
      <c r="Y55" s="33">
        <v>605.9448679738573</v>
      </c>
      <c r="Z55" s="33">
        <v>25.070024513375021</v>
      </c>
      <c r="AA55" s="33">
        <v>93.347847880765599</v>
      </c>
      <c r="AB55" s="33">
        <v>126.97198832556056</v>
      </c>
      <c r="AC55" s="34">
        <v>465.5964138751242</v>
      </c>
      <c r="AD55" s="32">
        <v>1079.1457500528627</v>
      </c>
      <c r="AE55" s="33">
        <v>773.54596684508601</v>
      </c>
      <c r="AF55" s="33">
        <v>473.98281438911442</v>
      </c>
      <c r="AG55" s="33">
        <v>199.5458042406986</v>
      </c>
      <c r="AH55" s="34">
        <v>3.333272733495813</v>
      </c>
      <c r="AI55" s="33">
        <v>351.39752755815709</v>
      </c>
      <c r="AJ55" s="33">
        <v>690.37821240763185</v>
      </c>
      <c r="AK55" s="34">
        <v>922.80547314636635</v>
      </c>
      <c r="AL55" s="33">
        <v>436.34260028861075</v>
      </c>
      <c r="AM55" s="33">
        <v>10054.539016533367</v>
      </c>
      <c r="AN55" s="34">
        <v>6124.6475844651295</v>
      </c>
      <c r="AO55" s="33">
        <v>752.50028233838339</v>
      </c>
      <c r="AP55" s="33">
        <v>1.9386087841958033</v>
      </c>
      <c r="AQ55" s="33">
        <v>13.230983824188414</v>
      </c>
      <c r="AR55" s="33">
        <v>443.39977472225604</v>
      </c>
      <c r="AS55" s="34">
        <v>389.59341782266694</v>
      </c>
      <c r="AT55" s="33">
        <v>237.21224633888824</v>
      </c>
      <c r="AU55" s="34">
        <v>449.90534189811126</v>
      </c>
      <c r="AV55" s="33">
        <v>8740.2493015528853</v>
      </c>
      <c r="AW55" s="33">
        <v>113.71699861055001</v>
      </c>
      <c r="AX55" s="33">
        <v>1659.4241916955475</v>
      </c>
      <c r="AY55" s="33">
        <v>1215.7787379601968</v>
      </c>
      <c r="AZ55" s="33">
        <v>71242.71195409185</v>
      </c>
      <c r="BA55" s="34">
        <v>17347.151975530051</v>
      </c>
      <c r="BB55" s="33">
        <v>5861.9823889230856</v>
      </c>
      <c r="BC55" s="33">
        <v>1090.5464458954896</v>
      </c>
      <c r="BD55" s="34">
        <v>2800.5418135575242</v>
      </c>
      <c r="BE55" s="63">
        <v>1655.6726535053831</v>
      </c>
      <c r="BF55" s="33">
        <v>1477.3052167248475</v>
      </c>
      <c r="BG55" s="33">
        <v>3219.6634217070869</v>
      </c>
      <c r="BH55" s="33">
        <v>2353.2443202909985</v>
      </c>
      <c r="BI55" s="33">
        <v>2657.4297324620243</v>
      </c>
      <c r="BJ55" s="33">
        <v>6331.2540479334966</v>
      </c>
      <c r="BK55" s="33">
        <v>819.33306664394468</v>
      </c>
      <c r="BL55" s="34">
        <v>9.2460920680100944</v>
      </c>
      <c r="BM55" s="33">
        <v>267.48416498870904</v>
      </c>
      <c r="BN55" s="33">
        <v>129.98715844845341</v>
      </c>
      <c r="BO55" s="33">
        <v>112.64250480940636</v>
      </c>
      <c r="BP55" s="33">
        <v>189.52096779483833</v>
      </c>
      <c r="BQ55" s="33">
        <v>72.758133550134218</v>
      </c>
      <c r="BR55" s="33">
        <v>1507.7019703771582</v>
      </c>
      <c r="BS55" s="71">
        <v>14662.502185705425</v>
      </c>
      <c r="BT55" s="71">
        <v>5177.3290509067338</v>
      </c>
      <c r="BU55" s="33">
        <v>1109.2215081183572</v>
      </c>
      <c r="BV55" s="33">
        <v>392.84959113763057</v>
      </c>
      <c r="BW55" s="34">
        <v>86.63201610959517</v>
      </c>
      <c r="BX55" s="33">
        <v>140.04087323411116</v>
      </c>
      <c r="BY55" s="33">
        <v>552.41380608130066</v>
      </c>
      <c r="BZ55" s="33">
        <v>2419.0018939862193</v>
      </c>
      <c r="CA55" s="33">
        <v>98.25195103882092</v>
      </c>
      <c r="CB55" s="120">
        <v>2522.8950477724097</v>
      </c>
      <c r="CC55" s="33">
        <v>44.314502052030925</v>
      </c>
      <c r="CD55" s="33">
        <v>270.91244042391077</v>
      </c>
      <c r="CE55" s="120">
        <v>0</v>
      </c>
      <c r="CF55" s="121">
        <v>0</v>
      </c>
      <c r="CG55" s="34">
        <v>0</v>
      </c>
      <c r="CH55" s="11"/>
      <c r="CI55" s="11"/>
      <c r="CJ55" s="32">
        <v>278247</v>
      </c>
      <c r="CK55" s="33">
        <v>1057</v>
      </c>
      <c r="CL55" s="34">
        <v>0</v>
      </c>
      <c r="CM55" s="33">
        <v>130819</v>
      </c>
      <c r="CN55" s="33">
        <v>11357</v>
      </c>
      <c r="CO55" s="34">
        <v>0</v>
      </c>
      <c r="CP55" s="154">
        <v>155220</v>
      </c>
      <c r="CQ55" s="155">
        <f t="shared" si="3"/>
        <v>576700</v>
      </c>
      <c r="CR55" s="156">
        <f t="shared" si="4"/>
        <v>769732</v>
      </c>
      <c r="CS55" s="12"/>
      <c r="CT55" s="12"/>
    </row>
    <row r="56" spans="1:98" x14ac:dyDescent="0.2">
      <c r="A56" s="23" t="s">
        <v>52</v>
      </c>
      <c r="B56" s="94" t="s">
        <v>244</v>
      </c>
      <c r="C56" s="172">
        <f t="shared" si="2"/>
        <v>32151.999999999996</v>
      </c>
      <c r="D56" s="29">
        <v>8.772549380171057</v>
      </c>
      <c r="E56" s="30">
        <v>0.54579069949364423</v>
      </c>
      <c r="F56" s="30">
        <v>2.2492241639766917</v>
      </c>
      <c r="G56" s="62">
        <f>SUM('[1]SIOT(dom)'!F58:J58)</f>
        <v>0.94118302273739818</v>
      </c>
      <c r="H56" s="30">
        <f>SUM('[1]SIOT(dom)'!K58:M58)</f>
        <v>249.47681800570263</v>
      </c>
      <c r="I56" s="30">
        <v>6.2135000650931005</v>
      </c>
      <c r="J56" s="30">
        <v>0.33127149768033542</v>
      </c>
      <c r="K56" s="30">
        <v>10.821622045636786</v>
      </c>
      <c r="L56" s="30">
        <v>0.82096126969310468</v>
      </c>
      <c r="M56" s="30">
        <v>21.821012971583066</v>
      </c>
      <c r="N56" s="30">
        <v>540.78453975407501</v>
      </c>
      <c r="O56" s="30">
        <v>1.3646350918703616</v>
      </c>
      <c r="P56" s="30">
        <v>1.8415306507626878</v>
      </c>
      <c r="Q56" s="30">
        <v>2.5641937423329835</v>
      </c>
      <c r="R56" s="30">
        <v>5.5122631784574319</v>
      </c>
      <c r="S56" s="30">
        <v>0.94152785245651582</v>
      </c>
      <c r="T56" s="30">
        <v>1.653811518326</v>
      </c>
      <c r="U56" s="30">
        <v>13.108961822115353</v>
      </c>
      <c r="V56" s="30">
        <v>976.57732506896616</v>
      </c>
      <c r="W56" s="30">
        <v>25.013111369703296</v>
      </c>
      <c r="X56" s="30">
        <v>6.8586509178147184</v>
      </c>
      <c r="Y56" s="30">
        <v>14.516546578402467</v>
      </c>
      <c r="Z56" s="30">
        <v>8.2605260760495666E-2</v>
      </c>
      <c r="AA56" s="30">
        <v>2.2580161489745199</v>
      </c>
      <c r="AB56" s="30">
        <v>5.7194521567812693</v>
      </c>
      <c r="AC56" s="31">
        <v>9.8617609969721833</v>
      </c>
      <c r="AD56" s="29">
        <v>6.9084680287234974</v>
      </c>
      <c r="AE56" s="30">
        <v>0.59099640409029064</v>
      </c>
      <c r="AF56" s="30">
        <v>0.44520945410027168</v>
      </c>
      <c r="AG56" s="30">
        <v>33.896649140096883</v>
      </c>
      <c r="AH56" s="31">
        <v>0.3175281501082699</v>
      </c>
      <c r="AI56" s="30">
        <v>12.774704287502358</v>
      </c>
      <c r="AJ56" s="30">
        <v>7.180272217935431</v>
      </c>
      <c r="AK56" s="31">
        <v>36.652961797974768</v>
      </c>
      <c r="AL56" s="30">
        <v>3.5118414262905167</v>
      </c>
      <c r="AM56" s="30">
        <v>690.81346694939907</v>
      </c>
      <c r="AN56" s="31">
        <v>384.8920022794415</v>
      </c>
      <c r="AO56" s="30">
        <v>155.60923097415397</v>
      </c>
      <c r="AP56" s="30">
        <v>1.8506962108793549E-2</v>
      </c>
      <c r="AQ56" s="30">
        <v>0.22177822039009218</v>
      </c>
      <c r="AR56" s="30">
        <v>29.870613652884124</v>
      </c>
      <c r="AS56" s="31">
        <v>1.8923952771108024</v>
      </c>
      <c r="AT56" s="30">
        <v>25.065270233973379</v>
      </c>
      <c r="AU56" s="31">
        <v>140.7217129374593</v>
      </c>
      <c r="AV56" s="30">
        <v>936.40563066478956</v>
      </c>
      <c r="AW56" s="30">
        <v>10867.210941714737</v>
      </c>
      <c r="AX56" s="30">
        <v>6796.3349942953337</v>
      </c>
      <c r="AY56" s="30">
        <v>1302.9375947749365</v>
      </c>
      <c r="AZ56" s="30">
        <v>237.04988167352298</v>
      </c>
      <c r="BA56" s="31">
        <v>159.21793704562708</v>
      </c>
      <c r="BB56" s="30">
        <v>27.869677750098905</v>
      </c>
      <c r="BC56" s="30">
        <v>4.1207780346521066</v>
      </c>
      <c r="BD56" s="31">
        <v>15.876958129729255</v>
      </c>
      <c r="BE56" s="62">
        <v>137.12918784019567</v>
      </c>
      <c r="BF56" s="30">
        <v>737.44677238458439</v>
      </c>
      <c r="BG56" s="30">
        <v>174.47757793034668</v>
      </c>
      <c r="BH56" s="30">
        <v>14.060683932182066</v>
      </c>
      <c r="BI56" s="30">
        <v>34.357060610411274</v>
      </c>
      <c r="BJ56" s="30">
        <v>4822.6035357648043</v>
      </c>
      <c r="BK56" s="30">
        <v>131.77820800948575</v>
      </c>
      <c r="BL56" s="31">
        <v>0.2380859375742462</v>
      </c>
      <c r="BM56" s="30">
        <v>55.624257815608622</v>
      </c>
      <c r="BN56" s="30">
        <v>14.817010034151576</v>
      </c>
      <c r="BO56" s="30">
        <v>4.7558062163168522</v>
      </c>
      <c r="BP56" s="30">
        <v>1.9948220576163611</v>
      </c>
      <c r="BQ56" s="30">
        <v>4.5287230216306584</v>
      </c>
      <c r="BR56" s="30">
        <v>231.80557749128187</v>
      </c>
      <c r="BS56" s="70">
        <v>129.75423480417146</v>
      </c>
      <c r="BT56" s="70">
        <v>36.546754173477225</v>
      </c>
      <c r="BU56" s="30">
        <v>55.279867257986915</v>
      </c>
      <c r="BV56" s="30">
        <v>1.6937571177416091</v>
      </c>
      <c r="BW56" s="31">
        <v>1.914031767211446</v>
      </c>
      <c r="BX56" s="30">
        <v>1293.9822362801103</v>
      </c>
      <c r="BY56" s="30">
        <v>321.52491317377604</v>
      </c>
      <c r="BZ56" s="30">
        <v>2.9514327572178307</v>
      </c>
      <c r="CA56" s="30">
        <v>31.23968188572351</v>
      </c>
      <c r="CB56" s="118">
        <v>100.84923503221634</v>
      </c>
      <c r="CC56" s="30">
        <v>0.66277833098516825</v>
      </c>
      <c r="CD56" s="30">
        <v>20.922900665482928</v>
      </c>
      <c r="CE56" s="118">
        <v>0</v>
      </c>
      <c r="CF56" s="119">
        <v>0</v>
      </c>
      <c r="CG56" s="31">
        <v>0</v>
      </c>
      <c r="CH56" s="11"/>
      <c r="CI56" s="11"/>
      <c r="CJ56" s="29">
        <v>55837</v>
      </c>
      <c r="CK56" s="30">
        <v>0</v>
      </c>
      <c r="CL56" s="31">
        <v>0</v>
      </c>
      <c r="CM56" s="30">
        <v>79282</v>
      </c>
      <c r="CN56" s="30">
        <v>-2</v>
      </c>
      <c r="CO56" s="31">
        <v>0</v>
      </c>
      <c r="CP56" s="151">
        <v>51055</v>
      </c>
      <c r="CQ56" s="152">
        <f t="shared" si="3"/>
        <v>186172</v>
      </c>
      <c r="CR56" s="153">
        <f t="shared" si="4"/>
        <v>218324</v>
      </c>
      <c r="CS56" s="12"/>
      <c r="CT56" s="12"/>
    </row>
    <row r="57" spans="1:98" x14ac:dyDescent="0.2">
      <c r="A57" s="23" t="s">
        <v>53</v>
      </c>
      <c r="B57" s="94" t="s">
        <v>245</v>
      </c>
      <c r="C57" s="172">
        <f t="shared" si="2"/>
        <v>26801</v>
      </c>
      <c r="D57" s="29">
        <v>3.7667477042770492</v>
      </c>
      <c r="E57" s="30">
        <v>0.87843251922777565</v>
      </c>
      <c r="F57" s="30">
        <v>5.8439063246607192</v>
      </c>
      <c r="G57" s="62">
        <f>SUM('[1]SIOT(dom)'!F59:J59)</f>
        <v>0.26457830862242887</v>
      </c>
      <c r="H57" s="30">
        <f>SUM('[1]SIOT(dom)'!K59:M59)</f>
        <v>20.425597077484152</v>
      </c>
      <c r="I57" s="30">
        <v>0.78352549440832631</v>
      </c>
      <c r="J57" s="30">
        <v>3.6043186155437699</v>
      </c>
      <c r="K57" s="30">
        <v>3.7101931195678256E-2</v>
      </c>
      <c r="L57" s="30">
        <v>0.57696093448852404</v>
      </c>
      <c r="M57" s="30">
        <v>5.7184776248135165</v>
      </c>
      <c r="N57" s="30">
        <v>48.581809414153369</v>
      </c>
      <c r="O57" s="30">
        <v>3.1525010755918252</v>
      </c>
      <c r="P57" s="30">
        <v>6.9836032768581298</v>
      </c>
      <c r="Q57" s="30">
        <v>0.54805009795155768</v>
      </c>
      <c r="R57" s="30">
        <v>8.0166157965005436</v>
      </c>
      <c r="S57" s="30">
        <v>0.50514744090729669</v>
      </c>
      <c r="T57" s="30">
        <v>1.346845113751002</v>
      </c>
      <c r="U57" s="30">
        <v>3.6224732801056994</v>
      </c>
      <c r="V57" s="30">
        <v>26.84977324326907</v>
      </c>
      <c r="W57" s="30">
        <v>7.6721691514004577</v>
      </c>
      <c r="X57" s="30">
        <v>16.594957388390821</v>
      </c>
      <c r="Y57" s="30">
        <v>1.4496430583228679</v>
      </c>
      <c r="Z57" s="30">
        <v>0.36944646984494667</v>
      </c>
      <c r="AA57" s="30">
        <v>1.402837412651784</v>
      </c>
      <c r="AB57" s="30">
        <v>2.3852642305002223</v>
      </c>
      <c r="AC57" s="31">
        <v>3.6650768135524023</v>
      </c>
      <c r="AD57" s="29">
        <v>16.548816313446792</v>
      </c>
      <c r="AE57" s="30">
        <v>2.4200955220500089</v>
      </c>
      <c r="AF57" s="30">
        <v>0.90508558414288953</v>
      </c>
      <c r="AG57" s="30">
        <v>249.80342841204009</v>
      </c>
      <c r="AH57" s="31">
        <v>2.6050162029481783</v>
      </c>
      <c r="AI57" s="30">
        <v>29.972061139409718</v>
      </c>
      <c r="AJ57" s="30">
        <v>7.4729090448337185</v>
      </c>
      <c r="AK57" s="31">
        <v>10.577901631179056</v>
      </c>
      <c r="AL57" s="30">
        <v>10.173791625071583</v>
      </c>
      <c r="AM57" s="30">
        <v>311.16424380511086</v>
      </c>
      <c r="AN57" s="31">
        <v>113.09152686443454</v>
      </c>
      <c r="AO57" s="30">
        <v>27.349000807101405</v>
      </c>
      <c r="AP57" s="30">
        <v>6.6235077279830686E-3</v>
      </c>
      <c r="AQ57" s="30">
        <v>0.59032761611866558</v>
      </c>
      <c r="AR57" s="30">
        <v>4.0762031517961592</v>
      </c>
      <c r="AS57" s="31">
        <v>2.2383667820211315</v>
      </c>
      <c r="AT57" s="30">
        <v>14.167395683446621</v>
      </c>
      <c r="AU57" s="31">
        <v>89.569570491725145</v>
      </c>
      <c r="AV57" s="30">
        <v>236.62313446286174</v>
      </c>
      <c r="AW57" s="30">
        <v>4694.5755960396937</v>
      </c>
      <c r="AX57" s="30">
        <v>6984.9805256464724</v>
      </c>
      <c r="AY57" s="30">
        <v>1241.858835293327</v>
      </c>
      <c r="AZ57" s="30">
        <v>97.848686328146655</v>
      </c>
      <c r="BA57" s="31">
        <v>20.265381067513214</v>
      </c>
      <c r="BB57" s="30">
        <v>2.287634312359565</v>
      </c>
      <c r="BC57" s="30">
        <v>4.6173766758137926</v>
      </c>
      <c r="BD57" s="31">
        <v>8.3823548666377405</v>
      </c>
      <c r="BE57" s="62">
        <v>105.4967010726705</v>
      </c>
      <c r="BF57" s="30">
        <v>30.297241668966738</v>
      </c>
      <c r="BG57" s="30">
        <v>43.251972182545366</v>
      </c>
      <c r="BH57" s="30">
        <v>4.4863372296845769</v>
      </c>
      <c r="BI57" s="30">
        <v>55.136364443938945</v>
      </c>
      <c r="BJ57" s="30">
        <v>2002.3702333635308</v>
      </c>
      <c r="BK57" s="30">
        <v>44.466116219018623</v>
      </c>
      <c r="BL57" s="31">
        <v>0.7538044689163188</v>
      </c>
      <c r="BM57" s="30">
        <v>10.736932466194311</v>
      </c>
      <c r="BN57" s="30">
        <v>1.073970878392118</v>
      </c>
      <c r="BO57" s="30">
        <v>0.25486175251791993</v>
      </c>
      <c r="BP57" s="30">
        <v>1.2446366313529316</v>
      </c>
      <c r="BQ57" s="30">
        <v>9.4477016445459725</v>
      </c>
      <c r="BR57" s="30">
        <v>12.944883972640817</v>
      </c>
      <c r="BS57" s="70">
        <v>826.63155389646136</v>
      </c>
      <c r="BT57" s="70">
        <v>973.47574525371965</v>
      </c>
      <c r="BU57" s="30">
        <v>34.056622312537222</v>
      </c>
      <c r="BV57" s="30">
        <v>5.3681518244772661</v>
      </c>
      <c r="BW57" s="31">
        <v>3.748288718561291</v>
      </c>
      <c r="BX57" s="30">
        <v>149.87779754318115</v>
      </c>
      <c r="BY57" s="30">
        <v>1.638135832878779</v>
      </c>
      <c r="BZ57" s="30">
        <v>7566.823949071375</v>
      </c>
      <c r="CA57" s="30">
        <v>8.2660983511810162</v>
      </c>
      <c r="CB57" s="118">
        <v>263.05769753826172</v>
      </c>
      <c r="CC57" s="30">
        <v>277.54913546891805</v>
      </c>
      <c r="CD57" s="30">
        <v>9.3273175176285008</v>
      </c>
      <c r="CE57" s="118">
        <v>0</v>
      </c>
      <c r="CF57" s="119">
        <v>0</v>
      </c>
      <c r="CG57" s="31">
        <v>0</v>
      </c>
      <c r="CH57" s="11"/>
      <c r="CI57" s="11"/>
      <c r="CJ57" s="29">
        <v>145744</v>
      </c>
      <c r="CK57" s="30">
        <v>122528</v>
      </c>
      <c r="CL57" s="31">
        <v>0</v>
      </c>
      <c r="CM57" s="30">
        <v>0</v>
      </c>
      <c r="CN57" s="30">
        <v>0</v>
      </c>
      <c r="CO57" s="31">
        <v>0</v>
      </c>
      <c r="CP57" s="151">
        <v>19080</v>
      </c>
      <c r="CQ57" s="152">
        <f t="shared" si="3"/>
        <v>287352</v>
      </c>
      <c r="CR57" s="153">
        <f t="shared" si="4"/>
        <v>314153</v>
      </c>
      <c r="CS57" s="12"/>
      <c r="CT57" s="12"/>
    </row>
    <row r="58" spans="1:98" x14ac:dyDescent="0.2">
      <c r="A58" s="23" t="s">
        <v>54</v>
      </c>
      <c r="B58" s="94" t="s">
        <v>246</v>
      </c>
      <c r="C58" s="172">
        <f t="shared" si="2"/>
        <v>656786.99999999988</v>
      </c>
      <c r="D58" s="29">
        <v>1647.7355407367722</v>
      </c>
      <c r="E58" s="30">
        <v>478.2863875994255</v>
      </c>
      <c r="F58" s="30">
        <v>7.1765274596125348</v>
      </c>
      <c r="G58" s="62">
        <f>SUM('[1]SIOT(dom)'!F60:J60)</f>
        <v>233.12386232794299</v>
      </c>
      <c r="H58" s="30">
        <f>SUM('[1]SIOT(dom)'!K60:M60)</f>
        <v>5640.2752085441689</v>
      </c>
      <c r="I58" s="30">
        <v>201.34560961236068</v>
      </c>
      <c r="J58" s="30">
        <v>310.64722138651507</v>
      </c>
      <c r="K58" s="30">
        <v>101.06205778097917</v>
      </c>
      <c r="L58" s="30">
        <v>951.38244472402039</v>
      </c>
      <c r="M58" s="30">
        <v>410.99981021326681</v>
      </c>
      <c r="N58" s="30">
        <v>369.49343120804758</v>
      </c>
      <c r="O58" s="30">
        <v>190.72195734104457</v>
      </c>
      <c r="P58" s="30">
        <v>679.29899122001416</v>
      </c>
      <c r="Q58" s="30">
        <v>240.50353069644152</v>
      </c>
      <c r="R58" s="30">
        <v>919.18400862350575</v>
      </c>
      <c r="S58" s="30">
        <v>613.11483653862194</v>
      </c>
      <c r="T58" s="30">
        <v>858.74929217187776</v>
      </c>
      <c r="U58" s="30">
        <v>2467.1077848812847</v>
      </c>
      <c r="V58" s="30">
        <v>8246.9803388586006</v>
      </c>
      <c r="W58" s="30">
        <v>1001.977674280176</v>
      </c>
      <c r="X58" s="30">
        <v>1411.9543759431588</v>
      </c>
      <c r="Y58" s="30">
        <v>3287.3032423916852</v>
      </c>
      <c r="Z58" s="30">
        <v>177.40312405498261</v>
      </c>
      <c r="AA58" s="30">
        <v>510.00281776963908</v>
      </c>
      <c r="AB58" s="30">
        <v>344.3722457019353</v>
      </c>
      <c r="AC58" s="31">
        <v>1050.2657085654159</v>
      </c>
      <c r="AD58" s="29">
        <v>4851.8654687200096</v>
      </c>
      <c r="AE58" s="30">
        <v>481.38127039676181</v>
      </c>
      <c r="AF58" s="30">
        <v>319.55984425269048</v>
      </c>
      <c r="AG58" s="30">
        <v>799.77313200040976</v>
      </c>
      <c r="AH58" s="31">
        <v>21.779748646433308</v>
      </c>
      <c r="AI58" s="30">
        <v>1781.9265120413456</v>
      </c>
      <c r="AJ58" s="30">
        <v>3210.2672057331265</v>
      </c>
      <c r="AK58" s="31">
        <v>2848.8525569412254</v>
      </c>
      <c r="AL58" s="30">
        <v>1454.2371864726554</v>
      </c>
      <c r="AM58" s="30">
        <v>31890.635177762782</v>
      </c>
      <c r="AN58" s="31">
        <v>15356.376087523025</v>
      </c>
      <c r="AO58" s="30">
        <v>5532.5990558681669</v>
      </c>
      <c r="AP58" s="30">
        <v>17.8113272784115</v>
      </c>
      <c r="AQ58" s="30">
        <v>11.786569426468489</v>
      </c>
      <c r="AR58" s="30">
        <v>2434.1547764926599</v>
      </c>
      <c r="AS58" s="31">
        <v>1470.6801903419957</v>
      </c>
      <c r="AT58" s="30">
        <v>813.03604556378968</v>
      </c>
      <c r="AU58" s="31">
        <v>2151.9480123833509</v>
      </c>
      <c r="AV58" s="30">
        <v>7836.3049342878194</v>
      </c>
      <c r="AW58" s="30">
        <v>15869.933708989225</v>
      </c>
      <c r="AX58" s="30">
        <v>18908.739587415224</v>
      </c>
      <c r="AY58" s="30">
        <v>347694.55768478214</v>
      </c>
      <c r="AZ58" s="30">
        <v>8105.3022656120138</v>
      </c>
      <c r="BA58" s="31">
        <v>3991.6322870928716</v>
      </c>
      <c r="BB58" s="30">
        <v>12664.891011978043</v>
      </c>
      <c r="BC58" s="30">
        <v>1093.4012195999544</v>
      </c>
      <c r="BD58" s="31">
        <v>1242.4769925046389</v>
      </c>
      <c r="BE58" s="62">
        <v>6860.7541549422895</v>
      </c>
      <c r="BF58" s="30">
        <v>4620.1141352992299</v>
      </c>
      <c r="BG58" s="30">
        <v>3370.2539377812582</v>
      </c>
      <c r="BH58" s="30">
        <v>1605.2103294546323</v>
      </c>
      <c r="BI58" s="30">
        <v>1159.0382777593431</v>
      </c>
      <c r="BJ58" s="30">
        <v>8933.9679388154018</v>
      </c>
      <c r="BK58" s="30">
        <v>1469.9365533843197</v>
      </c>
      <c r="BL58" s="31">
        <v>104.10986920855936</v>
      </c>
      <c r="BM58" s="30">
        <v>2211.2784301726924</v>
      </c>
      <c r="BN58" s="30">
        <v>324.47095607089972</v>
      </c>
      <c r="BO58" s="30">
        <v>83.831386383275159</v>
      </c>
      <c r="BP58" s="30">
        <v>556.67632153491752</v>
      </c>
      <c r="BQ58" s="30">
        <v>622.11865574208946</v>
      </c>
      <c r="BR58" s="30">
        <v>2313.3099352979457</v>
      </c>
      <c r="BS58" s="70">
        <v>80579.388909210335</v>
      </c>
      <c r="BT58" s="70">
        <v>6034.8457866868366</v>
      </c>
      <c r="BU58" s="30">
        <v>3124.4782763583771</v>
      </c>
      <c r="BV58" s="30">
        <v>1173.5106391993118</v>
      </c>
      <c r="BW58" s="31">
        <v>532.17981774252678</v>
      </c>
      <c r="BX58" s="30">
        <v>787.99210132324549</v>
      </c>
      <c r="BY58" s="30">
        <v>532.06319082885375</v>
      </c>
      <c r="BZ58" s="30">
        <v>3070.0987214213064</v>
      </c>
      <c r="CA58" s="30">
        <v>245.5652352644621</v>
      </c>
      <c r="CB58" s="118">
        <v>82.256943962534919</v>
      </c>
      <c r="CC58" s="30">
        <v>117.53862975702967</v>
      </c>
      <c r="CD58" s="30">
        <v>1065.6329756596274</v>
      </c>
      <c r="CE58" s="118">
        <v>0</v>
      </c>
      <c r="CF58" s="119">
        <v>0</v>
      </c>
      <c r="CG58" s="31">
        <v>0</v>
      </c>
      <c r="CH58" s="11"/>
      <c r="CI58" s="11"/>
      <c r="CJ58" s="29">
        <v>1091399</v>
      </c>
      <c r="CK58" s="30">
        <v>2</v>
      </c>
      <c r="CL58" s="31">
        <v>0</v>
      </c>
      <c r="CM58" s="30">
        <v>0</v>
      </c>
      <c r="CN58" s="30">
        <v>0</v>
      </c>
      <c r="CO58" s="31">
        <v>0</v>
      </c>
      <c r="CP58" s="151">
        <v>340435</v>
      </c>
      <c r="CQ58" s="152">
        <f t="shared" si="3"/>
        <v>1431836</v>
      </c>
      <c r="CR58" s="153">
        <f t="shared" si="4"/>
        <v>2088623</v>
      </c>
      <c r="CS58" s="12"/>
      <c r="CT58" s="12"/>
    </row>
    <row r="59" spans="1:98" x14ac:dyDescent="0.2">
      <c r="A59" s="23" t="s">
        <v>55</v>
      </c>
      <c r="B59" s="94" t="s">
        <v>247</v>
      </c>
      <c r="C59" s="172">
        <f t="shared" si="2"/>
        <v>1257076.9999999998</v>
      </c>
      <c r="D59" s="29">
        <v>3506.5185785806361</v>
      </c>
      <c r="E59" s="30">
        <v>944.1250714317913</v>
      </c>
      <c r="F59" s="30">
        <v>56.946465926180245</v>
      </c>
      <c r="G59" s="62">
        <f>SUM('[1]SIOT(dom)'!F61:J61)</f>
        <v>497.1357733329686</v>
      </c>
      <c r="H59" s="30">
        <f>SUM('[1]SIOT(dom)'!K61:M61)</f>
        <v>7798.2323492721271</v>
      </c>
      <c r="I59" s="30">
        <v>650.02064444920688</v>
      </c>
      <c r="J59" s="30">
        <v>1027.2548154730182</v>
      </c>
      <c r="K59" s="30">
        <v>204.13842322787141</v>
      </c>
      <c r="L59" s="30">
        <v>657.5399096998392</v>
      </c>
      <c r="M59" s="30">
        <v>2318.5667660715708</v>
      </c>
      <c r="N59" s="30">
        <v>783.05628088172011</v>
      </c>
      <c r="O59" s="30">
        <v>10181.566659085225</v>
      </c>
      <c r="P59" s="30">
        <v>5370.0438641283808</v>
      </c>
      <c r="Q59" s="30">
        <v>987.6005529977374</v>
      </c>
      <c r="R59" s="30">
        <v>4929.837026577422</v>
      </c>
      <c r="S59" s="30">
        <v>2839.5371121395142</v>
      </c>
      <c r="T59" s="30">
        <v>8121.0053054292903</v>
      </c>
      <c r="U59" s="30">
        <v>9378.6950275911422</v>
      </c>
      <c r="V59" s="30">
        <v>7878.9889490481373</v>
      </c>
      <c r="W59" s="30">
        <v>1447.2028563958961</v>
      </c>
      <c r="X59" s="30">
        <v>10996.003871591036</v>
      </c>
      <c r="Y59" s="30">
        <v>7487.0114208102777</v>
      </c>
      <c r="Z59" s="30">
        <v>552.59661751864758</v>
      </c>
      <c r="AA59" s="30">
        <v>605.90141394652619</v>
      </c>
      <c r="AB59" s="30">
        <v>1300.5222686443474</v>
      </c>
      <c r="AC59" s="31">
        <v>2986.3810940421768</v>
      </c>
      <c r="AD59" s="29">
        <v>21890.815025419157</v>
      </c>
      <c r="AE59" s="30">
        <v>2233.5855216174341</v>
      </c>
      <c r="AF59" s="30">
        <v>1427.2001532503143</v>
      </c>
      <c r="AG59" s="30">
        <v>1336.3468221655182</v>
      </c>
      <c r="AH59" s="31">
        <v>19.974632827626881</v>
      </c>
      <c r="AI59" s="30">
        <v>5815.983408909733</v>
      </c>
      <c r="AJ59" s="30">
        <v>4480.2596503293826</v>
      </c>
      <c r="AK59" s="31">
        <v>8757.9544014830335</v>
      </c>
      <c r="AL59" s="30">
        <v>3650.608077589879</v>
      </c>
      <c r="AM59" s="30">
        <v>81546.077904794336</v>
      </c>
      <c r="AN59" s="31">
        <v>46091.577351503227</v>
      </c>
      <c r="AO59" s="30">
        <v>13821.215063347776</v>
      </c>
      <c r="AP59" s="30">
        <v>62.161440941141379</v>
      </c>
      <c r="AQ59" s="30">
        <v>29.451766711726094</v>
      </c>
      <c r="AR59" s="30">
        <v>6170.8993538087234</v>
      </c>
      <c r="AS59" s="31">
        <v>6622.0086926223048</v>
      </c>
      <c r="AT59" s="30">
        <v>1700.6466517984738</v>
      </c>
      <c r="AU59" s="31">
        <v>2603.9262075605943</v>
      </c>
      <c r="AV59" s="30">
        <v>35458.782050765803</v>
      </c>
      <c r="AW59" s="30">
        <v>2559.7899103984905</v>
      </c>
      <c r="AX59" s="30">
        <v>1137.5596888781527</v>
      </c>
      <c r="AY59" s="30">
        <v>49976.427545555889</v>
      </c>
      <c r="AZ59" s="30">
        <v>385065.24908761529</v>
      </c>
      <c r="BA59" s="31">
        <v>105292.72517346249</v>
      </c>
      <c r="BB59" s="30">
        <v>48509.526411524981</v>
      </c>
      <c r="BC59" s="30">
        <v>15014.763864919227</v>
      </c>
      <c r="BD59" s="31">
        <v>8030.2017940608421</v>
      </c>
      <c r="BE59" s="62">
        <v>34378.769239999951</v>
      </c>
      <c r="BF59" s="30">
        <v>19916.338666145231</v>
      </c>
      <c r="BG59" s="30">
        <v>34556.235777085749</v>
      </c>
      <c r="BH59" s="30">
        <v>17127.678494599899</v>
      </c>
      <c r="BI59" s="30">
        <v>6707.2455916972194</v>
      </c>
      <c r="BJ59" s="30">
        <v>14843.621464747723</v>
      </c>
      <c r="BK59" s="30">
        <v>6835.3074406826063</v>
      </c>
      <c r="BL59" s="31">
        <v>26.728872304548542</v>
      </c>
      <c r="BM59" s="30">
        <v>5620.3364204938907</v>
      </c>
      <c r="BN59" s="30">
        <v>1664.6735118600841</v>
      </c>
      <c r="BO59" s="30">
        <v>826.82646220187576</v>
      </c>
      <c r="BP59" s="30">
        <v>830.97928716258218</v>
      </c>
      <c r="BQ59" s="30">
        <v>1210.0237346936765</v>
      </c>
      <c r="BR59" s="30">
        <v>27409.745756952037</v>
      </c>
      <c r="BS59" s="70">
        <v>75754.395624096243</v>
      </c>
      <c r="BT59" s="70">
        <v>5512.3507501785252</v>
      </c>
      <c r="BU59" s="30">
        <v>6467.1612853023971</v>
      </c>
      <c r="BV59" s="30">
        <v>341.01599458287626</v>
      </c>
      <c r="BW59" s="31">
        <v>879.23072871533304</v>
      </c>
      <c r="BX59" s="30">
        <v>2239.3391823296824</v>
      </c>
      <c r="BY59" s="30">
        <v>677.1359611924679</v>
      </c>
      <c r="BZ59" s="30">
        <v>33349.839234567786</v>
      </c>
      <c r="CA59" s="30">
        <v>510.56196572328543</v>
      </c>
      <c r="CB59" s="118">
        <v>2356.4895326203991</v>
      </c>
      <c r="CC59" s="30">
        <v>2575.7850552993482</v>
      </c>
      <c r="CD59" s="30">
        <v>1647.037192610394</v>
      </c>
      <c r="CE59" s="118">
        <v>0</v>
      </c>
      <c r="CF59" s="119">
        <v>0</v>
      </c>
      <c r="CG59" s="31">
        <v>0</v>
      </c>
      <c r="CH59" s="11"/>
      <c r="CI59" s="11"/>
      <c r="CJ59" s="29">
        <v>0</v>
      </c>
      <c r="CK59" s="30">
        <v>1108</v>
      </c>
      <c r="CL59" s="31">
        <v>0</v>
      </c>
      <c r="CM59" s="30">
        <v>971657</v>
      </c>
      <c r="CN59" s="30">
        <v>4674</v>
      </c>
      <c r="CO59" s="31">
        <v>0</v>
      </c>
      <c r="CP59" s="151">
        <v>1178479</v>
      </c>
      <c r="CQ59" s="152">
        <f t="shared" si="3"/>
        <v>2155918</v>
      </c>
      <c r="CR59" s="153">
        <f t="shared" si="4"/>
        <v>3412995</v>
      </c>
      <c r="CS59" s="12"/>
      <c r="CT59" s="12"/>
    </row>
    <row r="60" spans="1:98" x14ac:dyDescent="0.2">
      <c r="A60" s="23" t="s">
        <v>56</v>
      </c>
      <c r="B60" s="94" t="s">
        <v>248</v>
      </c>
      <c r="C60" s="172">
        <f t="shared" si="2"/>
        <v>1173743</v>
      </c>
      <c r="D60" s="29">
        <v>2607.3429377146931</v>
      </c>
      <c r="E60" s="30">
        <v>472.25975868635686</v>
      </c>
      <c r="F60" s="30">
        <v>47.756202594506782</v>
      </c>
      <c r="G60" s="62">
        <f>SUM('[1]SIOT(dom)'!F62:J62)</f>
        <v>232.93341302552489</v>
      </c>
      <c r="H60" s="30">
        <f>SUM('[1]SIOT(dom)'!K62:M62)</f>
        <v>19844.991358595602</v>
      </c>
      <c r="I60" s="30">
        <v>978.47764217321981</v>
      </c>
      <c r="J60" s="30">
        <v>757.15926845171271</v>
      </c>
      <c r="K60" s="30">
        <v>61.718232068726273</v>
      </c>
      <c r="L60" s="30">
        <v>1851.1295996295653</v>
      </c>
      <c r="M60" s="30">
        <v>23688.796631407607</v>
      </c>
      <c r="N60" s="30">
        <v>1336.0820396366257</v>
      </c>
      <c r="O60" s="30">
        <v>366.2836827701795</v>
      </c>
      <c r="P60" s="30">
        <v>614.13048764956011</v>
      </c>
      <c r="Q60" s="30">
        <v>376.88101072499541</v>
      </c>
      <c r="R60" s="30">
        <v>3296.1850655254875</v>
      </c>
      <c r="S60" s="30">
        <v>2961.9731711477234</v>
      </c>
      <c r="T60" s="30">
        <v>6406.406398043061</v>
      </c>
      <c r="U60" s="30">
        <v>8798.1878809035152</v>
      </c>
      <c r="V60" s="30">
        <v>4603.1604349602931</v>
      </c>
      <c r="W60" s="30">
        <v>8980.4752784046359</v>
      </c>
      <c r="X60" s="30">
        <v>5154.6477232638254</v>
      </c>
      <c r="Y60" s="30">
        <v>67404.001319519462</v>
      </c>
      <c r="Z60" s="30">
        <v>140.09845814361017</v>
      </c>
      <c r="AA60" s="30">
        <v>1462.073320577302</v>
      </c>
      <c r="AB60" s="30">
        <v>844.2039579638008</v>
      </c>
      <c r="AC60" s="31">
        <v>2490.3279272336058</v>
      </c>
      <c r="AD60" s="29">
        <v>8912.7124155046185</v>
      </c>
      <c r="AE60" s="30">
        <v>2123.2509786871642</v>
      </c>
      <c r="AF60" s="30">
        <v>1882.7613316675574</v>
      </c>
      <c r="AG60" s="30">
        <v>879.99968455618637</v>
      </c>
      <c r="AH60" s="31">
        <v>4.7003323834116344</v>
      </c>
      <c r="AI60" s="30">
        <v>6053.072017433863</v>
      </c>
      <c r="AJ60" s="30">
        <v>1826.1150779845198</v>
      </c>
      <c r="AK60" s="31">
        <v>11477.450972570607</v>
      </c>
      <c r="AL60" s="30">
        <v>5248.17147867317</v>
      </c>
      <c r="AM60" s="30">
        <v>56094.762670385549</v>
      </c>
      <c r="AN60" s="31">
        <v>64186.97436357609</v>
      </c>
      <c r="AO60" s="30">
        <v>8265.3800054708772</v>
      </c>
      <c r="AP60" s="30">
        <v>38.058680050246387</v>
      </c>
      <c r="AQ60" s="30">
        <v>254.00926993237607</v>
      </c>
      <c r="AR60" s="30">
        <v>4933.7403938681555</v>
      </c>
      <c r="AS60" s="31">
        <v>5994.0260362203308</v>
      </c>
      <c r="AT60" s="30">
        <v>7453.3930987481499</v>
      </c>
      <c r="AU60" s="31">
        <v>4546.6648425608273</v>
      </c>
      <c r="AV60" s="30">
        <v>53483.350809346804</v>
      </c>
      <c r="AW60" s="30">
        <v>5360.0776933824445</v>
      </c>
      <c r="AX60" s="30">
        <v>2964.473552466729</v>
      </c>
      <c r="AY60" s="30">
        <v>44415.579006632805</v>
      </c>
      <c r="AZ60" s="30">
        <v>149004.82059496554</v>
      </c>
      <c r="BA60" s="31">
        <v>169085.38947067561</v>
      </c>
      <c r="BB60" s="30">
        <v>40266.274802886794</v>
      </c>
      <c r="BC60" s="30">
        <v>2930.8500453799093</v>
      </c>
      <c r="BD60" s="31">
        <v>34585.400892365804</v>
      </c>
      <c r="BE60" s="62">
        <v>42752.545504306545</v>
      </c>
      <c r="BF60" s="30">
        <v>6222.5443116029483</v>
      </c>
      <c r="BG60" s="30">
        <v>64131.745607473495</v>
      </c>
      <c r="BH60" s="30">
        <v>7593.4055034961348</v>
      </c>
      <c r="BI60" s="30">
        <v>4452.3644092592003</v>
      </c>
      <c r="BJ60" s="30">
        <v>61121.3603381742</v>
      </c>
      <c r="BK60" s="30">
        <v>5235.9411011809516</v>
      </c>
      <c r="BL60" s="31">
        <v>6.8334586576816099</v>
      </c>
      <c r="BM60" s="30">
        <v>4201.0287154527696</v>
      </c>
      <c r="BN60" s="30">
        <v>1892.388841032714</v>
      </c>
      <c r="BO60" s="30">
        <v>3093.3800575682644</v>
      </c>
      <c r="BP60" s="30">
        <v>3267.6121974748817</v>
      </c>
      <c r="BQ60" s="30">
        <v>1398.1683984518809</v>
      </c>
      <c r="BR60" s="30">
        <v>15242.349981971174</v>
      </c>
      <c r="BS60" s="70">
        <v>8364.6722412389445</v>
      </c>
      <c r="BT60" s="70">
        <v>21143.346661746753</v>
      </c>
      <c r="BU60" s="30">
        <v>3241.0000186197285</v>
      </c>
      <c r="BV60" s="30">
        <v>190.87132126265774</v>
      </c>
      <c r="BW60" s="31">
        <v>170.76059551023678</v>
      </c>
      <c r="BX60" s="30">
        <v>413.65592740109054</v>
      </c>
      <c r="BY60" s="30">
        <v>327.7954807840029</v>
      </c>
      <c r="BZ60" s="30">
        <v>47238.779316417764</v>
      </c>
      <c r="CA60" s="30">
        <v>9877.8611901355234</v>
      </c>
      <c r="CB60" s="118">
        <v>2090.3397031216846</v>
      </c>
      <c r="CC60" s="30">
        <v>974.7554310713839</v>
      </c>
      <c r="CD60" s="30">
        <v>1048.3499673960175</v>
      </c>
      <c r="CE60" s="118">
        <v>0</v>
      </c>
      <c r="CF60" s="119">
        <v>0</v>
      </c>
      <c r="CG60" s="31">
        <v>0</v>
      </c>
      <c r="CH60" s="11"/>
      <c r="CI60" s="11"/>
      <c r="CJ60" s="29">
        <v>0</v>
      </c>
      <c r="CK60" s="30">
        <v>112998</v>
      </c>
      <c r="CL60" s="31">
        <v>0</v>
      </c>
      <c r="CM60" s="30">
        <v>0</v>
      </c>
      <c r="CN60" s="30">
        <v>0</v>
      </c>
      <c r="CO60" s="31">
        <v>0</v>
      </c>
      <c r="CP60" s="151">
        <v>87962</v>
      </c>
      <c r="CQ60" s="152">
        <f t="shared" si="3"/>
        <v>200960</v>
      </c>
      <c r="CR60" s="153">
        <f t="shared" si="4"/>
        <v>1374703</v>
      </c>
      <c r="CS60" s="12"/>
      <c r="CT60" s="12"/>
    </row>
    <row r="61" spans="1:98" x14ac:dyDescent="0.2">
      <c r="A61" s="22" t="s">
        <v>57</v>
      </c>
      <c r="B61" s="95" t="s">
        <v>249</v>
      </c>
      <c r="C61" s="173">
        <f t="shared" si="2"/>
        <v>1715767.9999999993</v>
      </c>
      <c r="D61" s="32">
        <v>8535.8241147141107</v>
      </c>
      <c r="E61" s="33">
        <v>2265.8566673034939</v>
      </c>
      <c r="F61" s="33">
        <v>137.79528326481861</v>
      </c>
      <c r="G61" s="63">
        <f>SUM('[1]SIOT(dom)'!F63:J63)</f>
        <v>1755.3733740295916</v>
      </c>
      <c r="H61" s="33">
        <f>SUM('[1]SIOT(dom)'!K63:M63)</f>
        <v>21830.045695882229</v>
      </c>
      <c r="I61" s="33">
        <v>1828.6961650689716</v>
      </c>
      <c r="J61" s="33">
        <v>1008.4272036449629</v>
      </c>
      <c r="K61" s="33">
        <v>2011.3060632885301</v>
      </c>
      <c r="L61" s="33">
        <v>4017.3908882398546</v>
      </c>
      <c r="M61" s="33">
        <v>5920.3330036287516</v>
      </c>
      <c r="N61" s="33">
        <v>1389.843827584885</v>
      </c>
      <c r="O61" s="33">
        <v>10252.749288173396</v>
      </c>
      <c r="P61" s="33">
        <v>9425.7903072672216</v>
      </c>
      <c r="Q61" s="33">
        <v>904.10065189408112</v>
      </c>
      <c r="R61" s="33">
        <v>19469.715367330027</v>
      </c>
      <c r="S61" s="33">
        <v>8522.6181298536885</v>
      </c>
      <c r="T61" s="33">
        <v>16315.058628351002</v>
      </c>
      <c r="U61" s="33">
        <v>23336.533897951042</v>
      </c>
      <c r="V61" s="33">
        <v>18291.029722653166</v>
      </c>
      <c r="W61" s="33">
        <v>13962.721249955031</v>
      </c>
      <c r="X61" s="33">
        <v>23539.5948321785</v>
      </c>
      <c r="Y61" s="33">
        <v>151754.79425487673</v>
      </c>
      <c r="Z61" s="33">
        <v>2588.0686951283014</v>
      </c>
      <c r="AA61" s="33">
        <v>4350.3923225329218</v>
      </c>
      <c r="AB61" s="33">
        <v>2195.0304013775849</v>
      </c>
      <c r="AC61" s="34">
        <v>6192.8409028031474</v>
      </c>
      <c r="AD61" s="32">
        <v>53931.464714432223</v>
      </c>
      <c r="AE61" s="33">
        <v>1048.5813938887459</v>
      </c>
      <c r="AF61" s="33">
        <v>648.83650121615995</v>
      </c>
      <c r="AG61" s="33">
        <v>3076.7380810090531</v>
      </c>
      <c r="AH61" s="34">
        <v>88.670697912156584</v>
      </c>
      <c r="AI61" s="33">
        <v>14147.811226325723</v>
      </c>
      <c r="AJ61" s="33">
        <v>12288.590245947473</v>
      </c>
      <c r="AK61" s="34">
        <v>17770.920100831907</v>
      </c>
      <c r="AL61" s="33">
        <v>5741.7291900349956</v>
      </c>
      <c r="AM61" s="33">
        <v>42362.430622539046</v>
      </c>
      <c r="AN61" s="34">
        <v>47090.965104578638</v>
      </c>
      <c r="AO61" s="33">
        <v>61960.213171856441</v>
      </c>
      <c r="AP61" s="33">
        <v>180.59144363335369</v>
      </c>
      <c r="AQ61" s="33">
        <v>403.16037977573433</v>
      </c>
      <c r="AR61" s="33">
        <v>17275.872426944716</v>
      </c>
      <c r="AS61" s="34">
        <v>2295.634728628937</v>
      </c>
      <c r="AT61" s="33">
        <v>1976.8043149250018</v>
      </c>
      <c r="AU61" s="34">
        <v>3849.9519120192735</v>
      </c>
      <c r="AV61" s="33">
        <v>3361.5769084829058</v>
      </c>
      <c r="AW61" s="33">
        <v>500.50820605802562</v>
      </c>
      <c r="AX61" s="33">
        <v>2746.9368318332677</v>
      </c>
      <c r="AY61" s="33">
        <v>4750.0545180818108</v>
      </c>
      <c r="AZ61" s="33">
        <v>8409.5628286172359</v>
      </c>
      <c r="BA61" s="34">
        <v>4196.1901709547146</v>
      </c>
      <c r="BB61" s="33">
        <v>477105.38725848828</v>
      </c>
      <c r="BC61" s="33">
        <v>58110.533518041266</v>
      </c>
      <c r="BD61" s="34">
        <v>69010.213425394148</v>
      </c>
      <c r="BE61" s="63">
        <v>268503.3892940972</v>
      </c>
      <c r="BF61" s="33">
        <v>3998.5156464686766</v>
      </c>
      <c r="BG61" s="33">
        <v>7360.6596677557936</v>
      </c>
      <c r="BH61" s="33">
        <v>12635.46842682283</v>
      </c>
      <c r="BI61" s="33">
        <v>2669.4189030767698</v>
      </c>
      <c r="BJ61" s="33">
        <v>23492.824134617702</v>
      </c>
      <c r="BK61" s="33">
        <v>4649.5744988406595</v>
      </c>
      <c r="BL61" s="34">
        <v>217.65926791195494</v>
      </c>
      <c r="BM61" s="33">
        <v>2829.7767663968229</v>
      </c>
      <c r="BN61" s="33">
        <v>1368.0674340609216</v>
      </c>
      <c r="BO61" s="33">
        <v>592.89470813743753</v>
      </c>
      <c r="BP61" s="33">
        <v>1326.880391791809</v>
      </c>
      <c r="BQ61" s="33">
        <v>2721.6294417637891</v>
      </c>
      <c r="BR61" s="33">
        <v>10166.190140955114</v>
      </c>
      <c r="BS61" s="71">
        <v>45130.939547611815</v>
      </c>
      <c r="BT61" s="71">
        <v>8728.90815434871</v>
      </c>
      <c r="BU61" s="33">
        <v>22586.237444908224</v>
      </c>
      <c r="BV61" s="33">
        <v>2486.1664125347488</v>
      </c>
      <c r="BW61" s="34">
        <v>1331.4453068418602</v>
      </c>
      <c r="BX61" s="33">
        <v>655.04971814697569</v>
      </c>
      <c r="BY61" s="33">
        <v>838.67951869291062</v>
      </c>
      <c r="BZ61" s="33">
        <v>6554.9384550148188</v>
      </c>
      <c r="CA61" s="33">
        <v>1784.6342015572861</v>
      </c>
      <c r="CB61" s="120">
        <v>5617.8330684161319</v>
      </c>
      <c r="CC61" s="33">
        <v>419.17538185479998</v>
      </c>
      <c r="CD61" s="33">
        <v>969.18320594678426</v>
      </c>
      <c r="CE61" s="120">
        <v>0</v>
      </c>
      <c r="CF61" s="121">
        <v>0</v>
      </c>
      <c r="CG61" s="34">
        <v>0</v>
      </c>
      <c r="CH61" s="11"/>
      <c r="CI61" s="11"/>
      <c r="CJ61" s="32">
        <v>998114</v>
      </c>
      <c r="CK61" s="33">
        <v>25588</v>
      </c>
      <c r="CL61" s="34">
        <v>0</v>
      </c>
      <c r="CM61" s="33">
        <v>0</v>
      </c>
      <c r="CN61" s="33">
        <v>0</v>
      </c>
      <c r="CO61" s="34">
        <v>0</v>
      </c>
      <c r="CP61" s="154">
        <v>150591</v>
      </c>
      <c r="CQ61" s="155">
        <f t="shared" si="3"/>
        <v>1174293</v>
      </c>
      <c r="CR61" s="156">
        <f t="shared" si="4"/>
        <v>2890060.9999999991</v>
      </c>
      <c r="CS61" s="12"/>
      <c r="CT61" s="12"/>
    </row>
    <row r="62" spans="1:98" x14ac:dyDescent="0.2">
      <c r="A62" s="23" t="s">
        <v>58</v>
      </c>
      <c r="B62" s="94" t="s">
        <v>250</v>
      </c>
      <c r="C62" s="172">
        <f t="shared" si="2"/>
        <v>485099.99999999994</v>
      </c>
      <c r="D62" s="29">
        <v>6788.7842882487466</v>
      </c>
      <c r="E62" s="30">
        <v>1609.7878208169648</v>
      </c>
      <c r="F62" s="30">
        <v>6.3792444601312139</v>
      </c>
      <c r="G62" s="62">
        <f>SUM('[1]SIOT(dom)'!F64:J64)</f>
        <v>321.41169357303824</v>
      </c>
      <c r="H62" s="30">
        <f>SUM('[1]SIOT(dom)'!K64:M64)</f>
        <v>5253.2771755226468</v>
      </c>
      <c r="I62" s="30">
        <v>181.64583422706085</v>
      </c>
      <c r="J62" s="30">
        <v>1107.7669705154226</v>
      </c>
      <c r="K62" s="30">
        <v>163.99261915677698</v>
      </c>
      <c r="L62" s="30">
        <v>1322.4278935622751</v>
      </c>
      <c r="M62" s="30">
        <v>307.05237244352401</v>
      </c>
      <c r="N62" s="30">
        <v>138.70717013321212</v>
      </c>
      <c r="O62" s="30">
        <v>52.217779551165393</v>
      </c>
      <c r="P62" s="30">
        <v>744.96085480829458</v>
      </c>
      <c r="Q62" s="30">
        <v>226.25454967923631</v>
      </c>
      <c r="R62" s="30">
        <v>1354.6186962523336</v>
      </c>
      <c r="S62" s="30">
        <v>3683.2463233631038</v>
      </c>
      <c r="T62" s="30">
        <v>515.76713058331438</v>
      </c>
      <c r="U62" s="30">
        <v>4590.194626122382</v>
      </c>
      <c r="V62" s="30">
        <v>590.59020792983847</v>
      </c>
      <c r="W62" s="30">
        <v>761.15484966807014</v>
      </c>
      <c r="X62" s="30">
        <v>1865.5515094351135</v>
      </c>
      <c r="Y62" s="30">
        <v>5001.2921691219763</v>
      </c>
      <c r="Z62" s="30">
        <v>124.16856005269213</v>
      </c>
      <c r="AA62" s="30">
        <v>668.43325600962623</v>
      </c>
      <c r="AB62" s="30">
        <v>1670.0770670623715</v>
      </c>
      <c r="AC62" s="31">
        <v>1075.5632150718309</v>
      </c>
      <c r="AD62" s="29">
        <v>676.06872637799074</v>
      </c>
      <c r="AE62" s="30">
        <v>13855.960904245712</v>
      </c>
      <c r="AF62" s="30">
        <v>8516.4157838950523</v>
      </c>
      <c r="AG62" s="30">
        <v>862.14034836107112</v>
      </c>
      <c r="AH62" s="31">
        <v>4.3039945900873668</v>
      </c>
      <c r="AI62" s="30">
        <v>3475.7423988129776</v>
      </c>
      <c r="AJ62" s="30">
        <v>2694.5471288045169</v>
      </c>
      <c r="AK62" s="31">
        <v>6463.8442642886648</v>
      </c>
      <c r="AL62" s="30">
        <v>736.90429649021348</v>
      </c>
      <c r="AM62" s="30">
        <v>9397.8681400131682</v>
      </c>
      <c r="AN62" s="31">
        <v>7514.3928286676046</v>
      </c>
      <c r="AO62" s="30">
        <v>15625.700464514643</v>
      </c>
      <c r="AP62" s="30">
        <v>4.4786398525364204</v>
      </c>
      <c r="AQ62" s="30">
        <v>110.14615083398523</v>
      </c>
      <c r="AR62" s="30">
        <v>902.14234084218185</v>
      </c>
      <c r="AS62" s="31">
        <v>102.39183024598185</v>
      </c>
      <c r="AT62" s="30">
        <v>1169.908643018299</v>
      </c>
      <c r="AU62" s="31">
        <v>3620.4454605381529</v>
      </c>
      <c r="AV62" s="30">
        <v>1160.3988613659444</v>
      </c>
      <c r="AW62" s="30">
        <v>133.64155183765442</v>
      </c>
      <c r="AX62" s="30">
        <v>66.717710124725045</v>
      </c>
      <c r="AY62" s="30">
        <v>3508.9137421279743</v>
      </c>
      <c r="AZ62" s="30">
        <v>16029.580164229268</v>
      </c>
      <c r="BA62" s="31">
        <v>3899.3221609289317</v>
      </c>
      <c r="BB62" s="30">
        <v>22250.359109634999</v>
      </c>
      <c r="BC62" s="30">
        <v>252865.52225230762</v>
      </c>
      <c r="BD62" s="31">
        <v>2973.4103058848996</v>
      </c>
      <c r="BE62" s="62">
        <v>29577.30276467486</v>
      </c>
      <c r="BF62" s="30">
        <v>2546.566817822817</v>
      </c>
      <c r="BG62" s="30">
        <v>2151.9081208357006</v>
      </c>
      <c r="BH62" s="30">
        <v>1795.6041623818289</v>
      </c>
      <c r="BI62" s="30">
        <v>712.94945112092444</v>
      </c>
      <c r="BJ62" s="30">
        <v>2237.1203457766596</v>
      </c>
      <c r="BK62" s="30">
        <v>648.3415333023911</v>
      </c>
      <c r="BL62" s="31">
        <v>834.30960568953367</v>
      </c>
      <c r="BM62" s="30">
        <v>530.9943902813875</v>
      </c>
      <c r="BN62" s="30">
        <v>211.29354307197158</v>
      </c>
      <c r="BO62" s="30">
        <v>1130.8972187538197</v>
      </c>
      <c r="BP62" s="30">
        <v>247.34086323828575</v>
      </c>
      <c r="BQ62" s="30">
        <v>842.99857512809183</v>
      </c>
      <c r="BR62" s="30">
        <v>2732.0044534260696</v>
      </c>
      <c r="BS62" s="70">
        <v>8493.1544423076248</v>
      </c>
      <c r="BT62" s="70">
        <v>5488.5582116771657</v>
      </c>
      <c r="BU62" s="30">
        <v>2647.6340499171292</v>
      </c>
      <c r="BV62" s="30">
        <v>269.34431308740568</v>
      </c>
      <c r="BW62" s="31">
        <v>125.48766349538792</v>
      </c>
      <c r="BX62" s="30">
        <v>1194.2501320536555</v>
      </c>
      <c r="BY62" s="30">
        <v>48.700913291505124</v>
      </c>
      <c r="BZ62" s="30">
        <v>121.03621333972492</v>
      </c>
      <c r="CA62" s="30">
        <v>291.06155737525523</v>
      </c>
      <c r="CB62" s="118">
        <v>38.901549304548411</v>
      </c>
      <c r="CC62" s="30">
        <v>317.63135291449737</v>
      </c>
      <c r="CD62" s="30">
        <v>1118.015675525709</v>
      </c>
      <c r="CE62" s="118">
        <v>0</v>
      </c>
      <c r="CF62" s="119">
        <v>0</v>
      </c>
      <c r="CG62" s="31">
        <v>0</v>
      </c>
      <c r="CH62" s="11"/>
      <c r="CI62" s="11"/>
      <c r="CJ62" s="29">
        <v>869520</v>
      </c>
      <c r="CK62" s="30">
        <v>0</v>
      </c>
      <c r="CL62" s="31">
        <v>0</v>
      </c>
      <c r="CM62" s="30">
        <v>0</v>
      </c>
      <c r="CN62" s="30">
        <v>0</v>
      </c>
      <c r="CO62" s="31">
        <v>0</v>
      </c>
      <c r="CP62" s="151">
        <v>58038</v>
      </c>
      <c r="CQ62" s="152">
        <f t="shared" si="3"/>
        <v>927558</v>
      </c>
      <c r="CR62" s="153">
        <f t="shared" si="4"/>
        <v>1412658</v>
      </c>
      <c r="CS62" s="12"/>
      <c r="CT62" s="12"/>
    </row>
    <row r="63" spans="1:98" x14ac:dyDescent="0.2">
      <c r="A63" s="23" t="s">
        <v>59</v>
      </c>
      <c r="B63" s="94" t="s">
        <v>251</v>
      </c>
      <c r="C63" s="172">
        <f t="shared" si="2"/>
        <v>728978</v>
      </c>
      <c r="D63" s="29">
        <v>415.72861644991804</v>
      </c>
      <c r="E63" s="30">
        <v>67.731609026301669</v>
      </c>
      <c r="F63" s="30">
        <v>14.677540109287524</v>
      </c>
      <c r="G63" s="62">
        <f>SUM('[1]SIOT(dom)'!F65:J65)</f>
        <v>94.283693193755525</v>
      </c>
      <c r="H63" s="30">
        <f>SUM('[1]SIOT(dom)'!K65:M65)</f>
        <v>1091.8159175982182</v>
      </c>
      <c r="I63" s="30">
        <v>270.2074632621277</v>
      </c>
      <c r="J63" s="30">
        <v>52.286678772335499</v>
      </c>
      <c r="K63" s="30">
        <v>114.92806694820212</v>
      </c>
      <c r="L63" s="30">
        <v>158.87771509883012</v>
      </c>
      <c r="M63" s="30">
        <v>378.58139922662315</v>
      </c>
      <c r="N63" s="30">
        <v>126.14111894981508</v>
      </c>
      <c r="O63" s="30">
        <v>604.20319510643571</v>
      </c>
      <c r="P63" s="30">
        <v>527.67139555051574</v>
      </c>
      <c r="Q63" s="30">
        <v>48.59118599897311</v>
      </c>
      <c r="R63" s="30">
        <v>765.98346754465388</v>
      </c>
      <c r="S63" s="30">
        <v>362.32389127269937</v>
      </c>
      <c r="T63" s="30">
        <v>910.65328271497242</v>
      </c>
      <c r="U63" s="30">
        <v>981.97605999549603</v>
      </c>
      <c r="V63" s="30">
        <v>946.74222182754215</v>
      </c>
      <c r="W63" s="30">
        <v>136.0124529859159</v>
      </c>
      <c r="X63" s="30">
        <v>1100.7140185615274</v>
      </c>
      <c r="Y63" s="30">
        <v>646.81010853911016</v>
      </c>
      <c r="Z63" s="30">
        <v>133.89512600280835</v>
      </c>
      <c r="AA63" s="30">
        <v>252.88539950461691</v>
      </c>
      <c r="AB63" s="30">
        <v>135.95891706411058</v>
      </c>
      <c r="AC63" s="31">
        <v>342.94497003106477</v>
      </c>
      <c r="AD63" s="29">
        <v>3015.5854663925143</v>
      </c>
      <c r="AE63" s="30">
        <v>58.413204117907966</v>
      </c>
      <c r="AF63" s="30">
        <v>35.175463812844434</v>
      </c>
      <c r="AG63" s="30">
        <v>144.4913700280853</v>
      </c>
      <c r="AH63" s="31">
        <v>4.010601059271532</v>
      </c>
      <c r="AI63" s="30">
        <v>736.35707586029309</v>
      </c>
      <c r="AJ63" s="30">
        <v>674.37410356091925</v>
      </c>
      <c r="AK63" s="31">
        <v>904.24068388796422</v>
      </c>
      <c r="AL63" s="30">
        <v>212.34376254208914</v>
      </c>
      <c r="AM63" s="30">
        <v>4500.0914016606057</v>
      </c>
      <c r="AN63" s="31">
        <v>4895.7496143120834</v>
      </c>
      <c r="AO63" s="30">
        <v>1657.902266016252</v>
      </c>
      <c r="AP63" s="30">
        <v>9.5853113844865696</v>
      </c>
      <c r="AQ63" s="30">
        <v>15.828629498972065</v>
      </c>
      <c r="AR63" s="30">
        <v>813.42507771941632</v>
      </c>
      <c r="AS63" s="31">
        <v>135.86080619299977</v>
      </c>
      <c r="AT63" s="30">
        <v>119.33872262704331</v>
      </c>
      <c r="AU63" s="31">
        <v>313.42415081210157</v>
      </c>
      <c r="AV63" s="30">
        <v>639.7794682649469</v>
      </c>
      <c r="AW63" s="30">
        <v>67.199071362171651</v>
      </c>
      <c r="AX63" s="30">
        <v>42.246463136738221</v>
      </c>
      <c r="AY63" s="30">
        <v>339.14660368122719</v>
      </c>
      <c r="AZ63" s="30">
        <v>1047.7106176199002</v>
      </c>
      <c r="BA63" s="31">
        <v>478.03563886627541</v>
      </c>
      <c r="BB63" s="30">
        <v>10858.417328001306</v>
      </c>
      <c r="BC63" s="30">
        <v>391822.97937735735</v>
      </c>
      <c r="BD63" s="31">
        <v>225202.72472133869</v>
      </c>
      <c r="BE63" s="62">
        <v>17578.670415903725</v>
      </c>
      <c r="BF63" s="30">
        <v>958.88239819527689</v>
      </c>
      <c r="BG63" s="30">
        <v>2176.2415888589621</v>
      </c>
      <c r="BH63" s="30">
        <v>604.86557293633314</v>
      </c>
      <c r="BI63" s="30">
        <v>105.94823210436164</v>
      </c>
      <c r="BJ63" s="30">
        <v>19616.400834658278</v>
      </c>
      <c r="BK63" s="30">
        <v>1139.8555002274802</v>
      </c>
      <c r="BL63" s="31">
        <v>6.9611159756148373</v>
      </c>
      <c r="BM63" s="30">
        <v>168.26630396085866</v>
      </c>
      <c r="BN63" s="30">
        <v>230.73594588492395</v>
      </c>
      <c r="BO63" s="30">
        <v>62.374830315045145</v>
      </c>
      <c r="BP63" s="30">
        <v>39.858685194981206</v>
      </c>
      <c r="BQ63" s="30">
        <v>137.9933116225117</v>
      </c>
      <c r="BR63" s="30">
        <v>2242.3724519186871</v>
      </c>
      <c r="BS63" s="70">
        <v>21613.324694445448</v>
      </c>
      <c r="BT63" s="70">
        <v>970.06367069424334</v>
      </c>
      <c r="BU63" s="30">
        <v>334.83663603862055</v>
      </c>
      <c r="BV63" s="30">
        <v>86.46340001386028</v>
      </c>
      <c r="BW63" s="31">
        <v>57.86533050670824</v>
      </c>
      <c r="BX63" s="30">
        <v>170.85037875695642</v>
      </c>
      <c r="BY63" s="30">
        <v>9.3448399088976792</v>
      </c>
      <c r="BZ63" s="30">
        <v>451.8853393288087</v>
      </c>
      <c r="CA63" s="30">
        <v>99.325601152707165</v>
      </c>
      <c r="CB63" s="118">
        <v>612.88840926801697</v>
      </c>
      <c r="CC63" s="30">
        <v>11.431469706263769</v>
      </c>
      <c r="CD63" s="30">
        <v>63.230529972125233</v>
      </c>
      <c r="CE63" s="118">
        <v>0</v>
      </c>
      <c r="CF63" s="119">
        <v>0</v>
      </c>
      <c r="CG63" s="31">
        <v>0</v>
      </c>
      <c r="CH63" s="11"/>
      <c r="CI63" s="11"/>
      <c r="CJ63" s="29">
        <v>125060</v>
      </c>
      <c r="CK63" s="30">
        <v>2765</v>
      </c>
      <c r="CL63" s="31">
        <v>0</v>
      </c>
      <c r="CM63" s="30">
        <v>0</v>
      </c>
      <c r="CN63" s="30">
        <v>0</v>
      </c>
      <c r="CO63" s="31">
        <v>0</v>
      </c>
      <c r="CP63" s="151">
        <v>11049</v>
      </c>
      <c r="CQ63" s="152">
        <f t="shared" si="3"/>
        <v>138874</v>
      </c>
      <c r="CR63" s="153">
        <f t="shared" si="4"/>
        <v>867852</v>
      </c>
      <c r="CS63" s="12"/>
      <c r="CT63" s="12"/>
    </row>
    <row r="64" spans="1:98" x14ac:dyDescent="0.2">
      <c r="A64" s="43" t="s">
        <v>60</v>
      </c>
      <c r="B64" s="96" t="s">
        <v>252</v>
      </c>
      <c r="C64" s="174">
        <f t="shared" si="2"/>
        <v>3004559</v>
      </c>
      <c r="D64" s="44">
        <v>84174.116402639091</v>
      </c>
      <c r="E64" s="45">
        <v>4035.6815376475915</v>
      </c>
      <c r="F64" s="45">
        <v>550.86794804410715</v>
      </c>
      <c r="G64" s="64">
        <f>SUM('[1]SIOT(dom)'!F66:J66)</f>
        <v>3282.0385000560427</v>
      </c>
      <c r="H64" s="45">
        <f>SUM('[1]SIOT(dom)'!K66:M66)</f>
        <v>70982.048097709441</v>
      </c>
      <c r="I64" s="45">
        <v>3182.421934753238</v>
      </c>
      <c r="J64" s="45">
        <v>5829.9352205244704</v>
      </c>
      <c r="K64" s="45">
        <v>1891.3697109737498</v>
      </c>
      <c r="L64" s="45">
        <v>7340.4172078187321</v>
      </c>
      <c r="M64" s="45">
        <v>4153.5078908330279</v>
      </c>
      <c r="N64" s="45">
        <v>3689.3508994215445</v>
      </c>
      <c r="O64" s="45">
        <v>2008.0533929554679</v>
      </c>
      <c r="P64" s="45">
        <v>7851.9288557539694</v>
      </c>
      <c r="Q64" s="45">
        <v>3091.284307991109</v>
      </c>
      <c r="R64" s="45">
        <v>16582.819005985893</v>
      </c>
      <c r="S64" s="45">
        <v>6070.7328621051474</v>
      </c>
      <c r="T64" s="45">
        <v>8762.5665442535719</v>
      </c>
      <c r="U64" s="45">
        <v>40551.106480726768</v>
      </c>
      <c r="V64" s="45">
        <v>9890.5830324822164</v>
      </c>
      <c r="W64" s="45">
        <v>9338.0728091926758</v>
      </c>
      <c r="X64" s="45">
        <v>23769.952863405917</v>
      </c>
      <c r="Y64" s="45">
        <v>19386.821164521101</v>
      </c>
      <c r="Z64" s="45">
        <v>1752.2719810374374</v>
      </c>
      <c r="AA64" s="45">
        <v>6723.9871926338892</v>
      </c>
      <c r="AB64" s="45">
        <v>7693.2397360006235</v>
      </c>
      <c r="AC64" s="46">
        <v>12767.571692333748</v>
      </c>
      <c r="AD64" s="44">
        <v>33712.675125021153</v>
      </c>
      <c r="AE64" s="45">
        <v>4502.2860776237376</v>
      </c>
      <c r="AF64" s="45">
        <v>3052.7841347511098</v>
      </c>
      <c r="AG64" s="45">
        <v>6334.2541618003706</v>
      </c>
      <c r="AH64" s="46">
        <v>74.088877855920373</v>
      </c>
      <c r="AI64" s="45">
        <v>25467.158732041789</v>
      </c>
      <c r="AJ64" s="45">
        <v>21060.122061332233</v>
      </c>
      <c r="AK64" s="46">
        <v>38590.17215150725</v>
      </c>
      <c r="AL64" s="45">
        <v>28333.659709326126</v>
      </c>
      <c r="AM64" s="45">
        <v>265892.91418433102</v>
      </c>
      <c r="AN64" s="46">
        <v>332607.01452577446</v>
      </c>
      <c r="AO64" s="45">
        <v>54596.430375155614</v>
      </c>
      <c r="AP64" s="45">
        <v>306.20459969447461</v>
      </c>
      <c r="AQ64" s="45">
        <v>153.68448834857355</v>
      </c>
      <c r="AR64" s="45">
        <v>26072.712391545287</v>
      </c>
      <c r="AS64" s="46">
        <v>5480.6127567415233</v>
      </c>
      <c r="AT64" s="45">
        <v>27301.447448311956</v>
      </c>
      <c r="AU64" s="46">
        <v>50875.78374110235</v>
      </c>
      <c r="AV64" s="45">
        <v>12605.944285325822</v>
      </c>
      <c r="AW64" s="45">
        <v>7184.0295532354212</v>
      </c>
      <c r="AX64" s="45">
        <v>4913.0507895479932</v>
      </c>
      <c r="AY64" s="45">
        <v>38490.392917871643</v>
      </c>
      <c r="AZ64" s="45">
        <v>60142.48723848386</v>
      </c>
      <c r="BA64" s="46">
        <v>19194.590292234796</v>
      </c>
      <c r="BB64" s="45">
        <v>45684.363604916041</v>
      </c>
      <c r="BC64" s="45">
        <v>11067.419006496368</v>
      </c>
      <c r="BD64" s="46">
        <v>9273.2519462157197</v>
      </c>
      <c r="BE64" s="64">
        <v>895848.38312613522</v>
      </c>
      <c r="BF64" s="45">
        <v>63113.894792890322</v>
      </c>
      <c r="BG64" s="45">
        <v>55345.162276875708</v>
      </c>
      <c r="BH64" s="45">
        <v>17349.198068220179</v>
      </c>
      <c r="BI64" s="45">
        <v>5564.3559492952691</v>
      </c>
      <c r="BJ64" s="45">
        <v>70302.599506502636</v>
      </c>
      <c r="BK64" s="45">
        <v>14486.472313700078</v>
      </c>
      <c r="BL64" s="46">
        <v>154.31987313654363</v>
      </c>
      <c r="BM64" s="45">
        <v>12472.650782727582</v>
      </c>
      <c r="BN64" s="45">
        <v>4790.1411740700978</v>
      </c>
      <c r="BO64" s="45">
        <v>1718.7778993729612</v>
      </c>
      <c r="BP64" s="45">
        <v>4808.2731631009883</v>
      </c>
      <c r="BQ64" s="45">
        <v>9927.2492447023396</v>
      </c>
      <c r="BR64" s="45">
        <v>50048.296441183076</v>
      </c>
      <c r="BS64" s="72">
        <v>84872.268347133941</v>
      </c>
      <c r="BT64" s="72">
        <v>30835.487299760011</v>
      </c>
      <c r="BU64" s="45">
        <v>79112.523974885204</v>
      </c>
      <c r="BV64" s="45">
        <v>4245.077068124443</v>
      </c>
      <c r="BW64" s="46">
        <v>4000.095722372153</v>
      </c>
      <c r="BX64" s="45">
        <v>4179.8392768286649</v>
      </c>
      <c r="BY64" s="45">
        <v>1976.8286655056788</v>
      </c>
      <c r="BZ64" s="45">
        <v>57895.525471318193</v>
      </c>
      <c r="CA64" s="45">
        <v>9250.5693763277832</v>
      </c>
      <c r="CB64" s="122">
        <v>10388.548446749017</v>
      </c>
      <c r="CC64" s="45">
        <v>2002.5665915156476</v>
      </c>
      <c r="CD64" s="45">
        <v>11547.612699173013</v>
      </c>
      <c r="CE64" s="122">
        <v>0</v>
      </c>
      <c r="CF64" s="123">
        <v>0</v>
      </c>
      <c r="CG64" s="46">
        <v>0</v>
      </c>
      <c r="CH64" s="11"/>
      <c r="CI64" s="11"/>
      <c r="CJ64" s="44">
        <v>10191085</v>
      </c>
      <c r="CK64" s="45">
        <v>21427</v>
      </c>
      <c r="CL64" s="46">
        <v>68329</v>
      </c>
      <c r="CM64" s="45">
        <v>1048</v>
      </c>
      <c r="CN64" s="45">
        <v>0</v>
      </c>
      <c r="CO64" s="46">
        <v>0</v>
      </c>
      <c r="CP64" s="157">
        <v>78063</v>
      </c>
      <c r="CQ64" s="158">
        <f t="shared" si="3"/>
        <v>10359952</v>
      </c>
      <c r="CR64" s="159">
        <f t="shared" si="4"/>
        <v>13364511</v>
      </c>
      <c r="CS64" s="12"/>
      <c r="CT64" s="12"/>
    </row>
    <row r="65" spans="1:98" x14ac:dyDescent="0.2">
      <c r="A65" s="23" t="s">
        <v>61</v>
      </c>
      <c r="B65" s="94" t="s">
        <v>253</v>
      </c>
      <c r="C65" s="172">
        <f t="shared" si="2"/>
        <v>1241153.0000000005</v>
      </c>
      <c r="D65" s="29">
        <v>21396.984666197368</v>
      </c>
      <c r="E65" s="30">
        <v>4139.4365780260841</v>
      </c>
      <c r="F65" s="30">
        <v>136.32396176419167</v>
      </c>
      <c r="G65" s="62">
        <f>SUM('[1]SIOT(dom)'!F67:J67)</f>
        <v>2109.6000447992519</v>
      </c>
      <c r="H65" s="30">
        <f>SUM('[1]SIOT(dom)'!K67:M67)</f>
        <v>29730.514072955746</v>
      </c>
      <c r="I65" s="30">
        <v>5299.0609965790836</v>
      </c>
      <c r="J65" s="30">
        <v>3231.1421621374102</v>
      </c>
      <c r="K65" s="30">
        <v>1006.0862879969484</v>
      </c>
      <c r="L65" s="30">
        <v>4162.2783890118944</v>
      </c>
      <c r="M65" s="30">
        <v>4664.5016249288856</v>
      </c>
      <c r="N65" s="30">
        <v>2803.0413884941595</v>
      </c>
      <c r="O65" s="30">
        <v>4375.2877907961201</v>
      </c>
      <c r="P65" s="30">
        <v>5887.9750947923258</v>
      </c>
      <c r="Q65" s="30">
        <v>1742.9941822191747</v>
      </c>
      <c r="R65" s="30">
        <v>7438.3929442270965</v>
      </c>
      <c r="S65" s="30">
        <v>7967.5268491461256</v>
      </c>
      <c r="T65" s="30">
        <v>6475.6667966458344</v>
      </c>
      <c r="U65" s="30">
        <v>29746.554139432435</v>
      </c>
      <c r="V65" s="30">
        <v>6090.2645501074521</v>
      </c>
      <c r="W65" s="30">
        <v>4716.4502738208994</v>
      </c>
      <c r="X65" s="30">
        <v>19371.396616854447</v>
      </c>
      <c r="Y65" s="30">
        <v>29144.801884215241</v>
      </c>
      <c r="Z65" s="30">
        <v>1373.9657707935694</v>
      </c>
      <c r="AA65" s="30">
        <v>2135.6899861148345</v>
      </c>
      <c r="AB65" s="30">
        <v>2653.2770449311256</v>
      </c>
      <c r="AC65" s="31">
        <v>7012.9625821136633</v>
      </c>
      <c r="AD65" s="29">
        <v>28409.58661270616</v>
      </c>
      <c r="AE65" s="30">
        <v>1331.82427264842</v>
      </c>
      <c r="AF65" s="30">
        <v>1361.3852590337892</v>
      </c>
      <c r="AG65" s="30">
        <v>3958.3263062171495</v>
      </c>
      <c r="AH65" s="31">
        <v>69.318651099182702</v>
      </c>
      <c r="AI65" s="30">
        <v>14056.2046650748</v>
      </c>
      <c r="AJ65" s="30">
        <v>20165.273335448055</v>
      </c>
      <c r="AK65" s="31">
        <v>21561.08557298435</v>
      </c>
      <c r="AL65" s="30">
        <v>14640.585245059785</v>
      </c>
      <c r="AM65" s="30">
        <v>133935.01633954345</v>
      </c>
      <c r="AN65" s="31">
        <v>122909.65000426696</v>
      </c>
      <c r="AO65" s="30">
        <v>29196.132310928457</v>
      </c>
      <c r="AP65" s="30">
        <v>124.04131198493621</v>
      </c>
      <c r="AQ65" s="30">
        <v>142.73067553972504</v>
      </c>
      <c r="AR65" s="30">
        <v>9286.8742576739314</v>
      </c>
      <c r="AS65" s="31">
        <v>1747.4453749369554</v>
      </c>
      <c r="AT65" s="30">
        <v>5301.4629961676683</v>
      </c>
      <c r="AU65" s="31">
        <v>12969.342752569914</v>
      </c>
      <c r="AV65" s="30">
        <v>9204.7741264118285</v>
      </c>
      <c r="AW65" s="30">
        <v>2776.4512019287831</v>
      </c>
      <c r="AX65" s="30">
        <v>1607.5573025180395</v>
      </c>
      <c r="AY65" s="30">
        <v>13858.147351900692</v>
      </c>
      <c r="AZ65" s="30">
        <v>49908.75180752993</v>
      </c>
      <c r="BA65" s="31">
        <v>13060.385359106676</v>
      </c>
      <c r="BB65" s="30">
        <v>22617.491247710848</v>
      </c>
      <c r="BC65" s="30">
        <v>8322.3820440216714</v>
      </c>
      <c r="BD65" s="31">
        <v>6901.6045869974851</v>
      </c>
      <c r="BE65" s="62">
        <v>66138.2878845714</v>
      </c>
      <c r="BF65" s="30">
        <v>147303.68931484155</v>
      </c>
      <c r="BG65" s="30">
        <v>33149.947236182859</v>
      </c>
      <c r="BH65" s="30">
        <v>10451.299819046675</v>
      </c>
      <c r="BI65" s="30">
        <v>4049.7947245507944</v>
      </c>
      <c r="BJ65" s="30">
        <v>20258.048180798287</v>
      </c>
      <c r="BK65" s="30">
        <v>7306.2818151241299</v>
      </c>
      <c r="BL65" s="31">
        <v>417.58004697035227</v>
      </c>
      <c r="BM65" s="30">
        <v>7985.4045403815426</v>
      </c>
      <c r="BN65" s="30">
        <v>3054.233204290264</v>
      </c>
      <c r="BO65" s="30">
        <v>1054.1676679322177</v>
      </c>
      <c r="BP65" s="30">
        <v>2699.068598637346</v>
      </c>
      <c r="BQ65" s="30">
        <v>5166.6428282669767</v>
      </c>
      <c r="BR65" s="30">
        <v>32769.332734634278</v>
      </c>
      <c r="BS65" s="70">
        <v>77481.827674593544</v>
      </c>
      <c r="BT65" s="70">
        <v>8582.9825242766237</v>
      </c>
      <c r="BU65" s="30">
        <v>18858.679111430105</v>
      </c>
      <c r="BV65" s="30">
        <v>1023.2242021987146</v>
      </c>
      <c r="BW65" s="31">
        <v>5059.1368889072101</v>
      </c>
      <c r="BX65" s="30">
        <v>1288.3944840966533</v>
      </c>
      <c r="BY65" s="30">
        <v>630.85304473912356</v>
      </c>
      <c r="BZ65" s="30">
        <v>10219.411010507494</v>
      </c>
      <c r="CA65" s="30">
        <v>2545.4069620726773</v>
      </c>
      <c r="CB65" s="118">
        <v>2500.7763529676704</v>
      </c>
      <c r="CC65" s="30">
        <v>1057.8869750603631</v>
      </c>
      <c r="CD65" s="30">
        <v>5864.6345218101487</v>
      </c>
      <c r="CE65" s="118">
        <v>0</v>
      </c>
      <c r="CF65" s="119">
        <v>0</v>
      </c>
      <c r="CG65" s="31">
        <v>0</v>
      </c>
      <c r="CH65" s="11"/>
      <c r="CI65" s="11"/>
      <c r="CJ65" s="29">
        <v>23785</v>
      </c>
      <c r="CK65" s="30">
        <v>444</v>
      </c>
      <c r="CL65" s="31">
        <v>0</v>
      </c>
      <c r="CM65" s="30">
        <v>0</v>
      </c>
      <c r="CN65" s="30">
        <v>18908</v>
      </c>
      <c r="CO65" s="31">
        <v>0</v>
      </c>
      <c r="CP65" s="151">
        <v>711195</v>
      </c>
      <c r="CQ65" s="152">
        <f t="shared" si="3"/>
        <v>754332</v>
      </c>
      <c r="CR65" s="153">
        <f t="shared" si="4"/>
        <v>1995485.0000000005</v>
      </c>
      <c r="CS65" s="12"/>
      <c r="CT65" s="12"/>
    </row>
    <row r="66" spans="1:98" x14ac:dyDescent="0.2">
      <c r="A66" s="23" t="s">
        <v>62</v>
      </c>
      <c r="B66" s="94" t="s">
        <v>254</v>
      </c>
      <c r="C66" s="172">
        <f t="shared" si="2"/>
        <v>1458499.0000000002</v>
      </c>
      <c r="D66" s="29">
        <v>20836.333458602589</v>
      </c>
      <c r="E66" s="30">
        <v>966.79611805816296</v>
      </c>
      <c r="F66" s="30">
        <v>69.060861841085767</v>
      </c>
      <c r="G66" s="62">
        <f>SUM('[1]SIOT(dom)'!F68:J68)</f>
        <v>2266.219868298143</v>
      </c>
      <c r="H66" s="30">
        <f>SUM('[1]SIOT(dom)'!K68:M68)</f>
        <v>54791.033839419411</v>
      </c>
      <c r="I66" s="30">
        <v>3279.0305564239284</v>
      </c>
      <c r="J66" s="30">
        <v>3096.0626611823409</v>
      </c>
      <c r="K66" s="30">
        <v>1344.4154753439361</v>
      </c>
      <c r="L66" s="30">
        <v>2669.7551303146015</v>
      </c>
      <c r="M66" s="30">
        <v>11920.495428236558</v>
      </c>
      <c r="N66" s="30">
        <v>1582.5765190347561</v>
      </c>
      <c r="O66" s="30">
        <v>2551.9721322106693</v>
      </c>
      <c r="P66" s="30">
        <v>8501.0830694520173</v>
      </c>
      <c r="Q66" s="30">
        <v>3566.6054375581884</v>
      </c>
      <c r="R66" s="30">
        <v>38953.270924726443</v>
      </c>
      <c r="S66" s="30">
        <v>12428.217347995565</v>
      </c>
      <c r="T66" s="30">
        <v>33673.350907368978</v>
      </c>
      <c r="U66" s="30">
        <v>33157.107492686024</v>
      </c>
      <c r="V66" s="30">
        <v>18738.963476484343</v>
      </c>
      <c r="W66" s="30">
        <v>9322.2364790024276</v>
      </c>
      <c r="X66" s="30">
        <v>31245.174449683131</v>
      </c>
      <c r="Y66" s="30">
        <v>110296.38396843146</v>
      </c>
      <c r="Z66" s="30">
        <v>1501.1358314929794</v>
      </c>
      <c r="AA66" s="30">
        <v>1910.0358338219812</v>
      </c>
      <c r="AB66" s="30">
        <v>3934.2728855152536</v>
      </c>
      <c r="AC66" s="31">
        <v>7361.1266618626669</v>
      </c>
      <c r="AD66" s="29">
        <v>39921.715196964709</v>
      </c>
      <c r="AE66" s="30">
        <v>302.63012080435504</v>
      </c>
      <c r="AF66" s="30">
        <v>213.97376701051959</v>
      </c>
      <c r="AG66" s="30">
        <v>6110.4715411193938</v>
      </c>
      <c r="AH66" s="31">
        <v>115.02681406633603</v>
      </c>
      <c r="AI66" s="30">
        <v>17866.337050682901</v>
      </c>
      <c r="AJ66" s="30">
        <v>8535.3072897756883</v>
      </c>
      <c r="AK66" s="31">
        <v>16270.65552487574</v>
      </c>
      <c r="AL66" s="30">
        <v>6733.9452032726595</v>
      </c>
      <c r="AM66" s="30">
        <v>166444.55603471468</v>
      </c>
      <c r="AN66" s="31">
        <v>102583.53001488489</v>
      </c>
      <c r="AO66" s="30">
        <v>15465.711513989514</v>
      </c>
      <c r="AP66" s="30">
        <v>38.841972825248618</v>
      </c>
      <c r="AQ66" s="30">
        <v>23.085326255180831</v>
      </c>
      <c r="AR66" s="30">
        <v>7695.9736285379759</v>
      </c>
      <c r="AS66" s="31">
        <v>9150.1856571283824</v>
      </c>
      <c r="AT66" s="30">
        <v>8161.4807080038145</v>
      </c>
      <c r="AU66" s="31">
        <v>6468.2628294095248</v>
      </c>
      <c r="AV66" s="30">
        <v>7307.1433395612476</v>
      </c>
      <c r="AW66" s="30">
        <v>1158.9274716947543</v>
      </c>
      <c r="AX66" s="30">
        <v>366.05923026307136</v>
      </c>
      <c r="AY66" s="30">
        <v>10907.486089086717</v>
      </c>
      <c r="AZ66" s="30">
        <v>31733.848321617206</v>
      </c>
      <c r="BA66" s="31">
        <v>18815.656080255871</v>
      </c>
      <c r="BB66" s="30">
        <v>15694.527580644168</v>
      </c>
      <c r="BC66" s="30">
        <v>3864.5543760588612</v>
      </c>
      <c r="BD66" s="31">
        <v>9262.4328733554794</v>
      </c>
      <c r="BE66" s="62">
        <v>72921.140645029605</v>
      </c>
      <c r="BF66" s="30">
        <v>50810.857095620384</v>
      </c>
      <c r="BG66" s="30">
        <v>190485.09863043798</v>
      </c>
      <c r="BH66" s="30">
        <v>15422.174836930999</v>
      </c>
      <c r="BI66" s="30">
        <v>4344.6003246717355</v>
      </c>
      <c r="BJ66" s="30">
        <v>43687.137897156434</v>
      </c>
      <c r="BK66" s="30">
        <v>9483.1212655753861</v>
      </c>
      <c r="BL66" s="31">
        <v>25.363102860477149</v>
      </c>
      <c r="BM66" s="30">
        <v>6396.6325398127547</v>
      </c>
      <c r="BN66" s="30">
        <v>4144.5059233033144</v>
      </c>
      <c r="BO66" s="30">
        <v>2027.2633804505952</v>
      </c>
      <c r="BP66" s="30">
        <v>542.44736852258143</v>
      </c>
      <c r="BQ66" s="30">
        <v>5390.5748948989503</v>
      </c>
      <c r="BR66" s="30">
        <v>64380.359425564435</v>
      </c>
      <c r="BS66" s="70">
        <v>6743.0325817325584</v>
      </c>
      <c r="BT66" s="70">
        <v>4656.1061940703385</v>
      </c>
      <c r="BU66" s="30">
        <v>29747.397888019914</v>
      </c>
      <c r="BV66" s="30">
        <v>122.88683175715293</v>
      </c>
      <c r="BW66" s="31">
        <v>332.40988358397698</v>
      </c>
      <c r="BX66" s="30">
        <v>181.80882591050877</v>
      </c>
      <c r="BY66" s="30">
        <v>1253.0258405516647</v>
      </c>
      <c r="BZ66" s="30">
        <v>6243.2597616990042</v>
      </c>
      <c r="CA66" s="30">
        <v>1212.6637967767733</v>
      </c>
      <c r="CB66" s="118">
        <v>2452.5629486310604</v>
      </c>
      <c r="CC66" s="30">
        <v>1128.9061820475742</v>
      </c>
      <c r="CD66" s="30">
        <v>3188.6195624772918</v>
      </c>
      <c r="CE66" s="118">
        <v>0</v>
      </c>
      <c r="CF66" s="119">
        <v>0</v>
      </c>
      <c r="CG66" s="31">
        <v>0</v>
      </c>
      <c r="CH66" s="11"/>
      <c r="CI66" s="11"/>
      <c r="CJ66" s="29">
        <v>0</v>
      </c>
      <c r="CK66" s="30">
        <v>1674</v>
      </c>
      <c r="CL66" s="31">
        <v>5408</v>
      </c>
      <c r="CM66" s="30">
        <v>4007</v>
      </c>
      <c r="CN66" s="30">
        <v>33273</v>
      </c>
      <c r="CO66" s="31">
        <v>0</v>
      </c>
      <c r="CP66" s="151">
        <v>607020</v>
      </c>
      <c r="CQ66" s="152">
        <f t="shared" si="3"/>
        <v>651382</v>
      </c>
      <c r="CR66" s="153">
        <f t="shared" si="4"/>
        <v>2109881</v>
      </c>
      <c r="CS66" s="12"/>
      <c r="CT66" s="12"/>
    </row>
    <row r="67" spans="1:98" x14ac:dyDescent="0.2">
      <c r="A67" s="23" t="s">
        <v>63</v>
      </c>
      <c r="B67" s="94" t="s">
        <v>255</v>
      </c>
      <c r="C67" s="172">
        <f t="shared" si="2"/>
        <v>1843147.9999999998</v>
      </c>
      <c r="D67" s="29">
        <v>3415.5731544753435</v>
      </c>
      <c r="E67" s="30">
        <v>1066.9961158612127</v>
      </c>
      <c r="F67" s="30">
        <v>59.848266675481597</v>
      </c>
      <c r="G67" s="62">
        <f>SUM('[1]SIOT(dom)'!F69:J69)</f>
        <v>2732.0662975891473</v>
      </c>
      <c r="H67" s="30">
        <f>SUM('[1]SIOT(dom)'!K69:M69)</f>
        <v>16677.087226669777</v>
      </c>
      <c r="I67" s="30">
        <v>491.94790495905357</v>
      </c>
      <c r="J67" s="30">
        <v>381.87180048902604</v>
      </c>
      <c r="K67" s="30">
        <v>83.897000379920826</v>
      </c>
      <c r="L67" s="30">
        <v>1687.4792238406035</v>
      </c>
      <c r="M67" s="30">
        <v>178.84876099570735</v>
      </c>
      <c r="N67" s="30">
        <v>156.924123320246</v>
      </c>
      <c r="O67" s="30">
        <v>16053.364694880116</v>
      </c>
      <c r="P67" s="30">
        <v>8920.6143673615352</v>
      </c>
      <c r="Q67" s="30">
        <v>4629.8135778522001</v>
      </c>
      <c r="R67" s="30">
        <v>18561.996535890488</v>
      </c>
      <c r="S67" s="30">
        <v>10890.595451355437</v>
      </c>
      <c r="T67" s="30">
        <v>5592.0626736710692</v>
      </c>
      <c r="U67" s="30">
        <v>17927.961982418663</v>
      </c>
      <c r="V67" s="30">
        <v>4598.6041423916931</v>
      </c>
      <c r="W67" s="30">
        <v>39393.696137424318</v>
      </c>
      <c r="X67" s="30">
        <v>33525.772010524328</v>
      </c>
      <c r="Y67" s="30">
        <v>542847.52869005082</v>
      </c>
      <c r="Z67" s="30">
        <v>3152.4986343504543</v>
      </c>
      <c r="AA67" s="30">
        <v>2293.7062736960402</v>
      </c>
      <c r="AB67" s="30">
        <v>1203.7773434885439</v>
      </c>
      <c r="AC67" s="31">
        <v>10757.446107504304</v>
      </c>
      <c r="AD67" s="29">
        <v>90960.968845974465</v>
      </c>
      <c r="AE67" s="30">
        <v>8508.1471343924131</v>
      </c>
      <c r="AF67" s="30">
        <v>5307.9416567082999</v>
      </c>
      <c r="AG67" s="30">
        <v>6092.0966739024689</v>
      </c>
      <c r="AH67" s="31">
        <v>181.8877095021769</v>
      </c>
      <c r="AI67" s="30">
        <v>58033.688839044822</v>
      </c>
      <c r="AJ67" s="30">
        <v>87295.51543998046</v>
      </c>
      <c r="AK67" s="31">
        <v>53119.155638629825</v>
      </c>
      <c r="AL67" s="30">
        <v>1201.985105111344</v>
      </c>
      <c r="AM67" s="30">
        <v>61084.850326105436</v>
      </c>
      <c r="AN67" s="31">
        <v>41854.670633861046</v>
      </c>
      <c r="AO67" s="30">
        <v>13725.653850230852</v>
      </c>
      <c r="AP67" s="30">
        <v>272.86108832217639</v>
      </c>
      <c r="AQ67" s="30">
        <v>4.150146504041035</v>
      </c>
      <c r="AR67" s="30">
        <v>5274.7167769301095</v>
      </c>
      <c r="AS67" s="31">
        <v>132.67543020440019</v>
      </c>
      <c r="AT67" s="30">
        <v>1196.4647620741805</v>
      </c>
      <c r="AU67" s="31">
        <v>2452.7054430858466</v>
      </c>
      <c r="AV67" s="30">
        <v>2912.4009060365051</v>
      </c>
      <c r="AW67" s="30">
        <v>125.2528895140685</v>
      </c>
      <c r="AX67" s="30">
        <v>45.436360351900575</v>
      </c>
      <c r="AY67" s="30">
        <v>3646.2634863396197</v>
      </c>
      <c r="AZ67" s="30">
        <v>44650.99927870687</v>
      </c>
      <c r="BA67" s="31">
        <v>10963.02981800807</v>
      </c>
      <c r="BB67" s="30">
        <v>1226.962250373075</v>
      </c>
      <c r="BC67" s="30">
        <v>74.236656151715721</v>
      </c>
      <c r="BD67" s="31">
        <v>1286.4873385973333</v>
      </c>
      <c r="BE67" s="62">
        <v>128793.67232594121</v>
      </c>
      <c r="BF67" s="30">
        <v>5252.621570788534</v>
      </c>
      <c r="BG67" s="30">
        <v>10577.602171557764</v>
      </c>
      <c r="BH67" s="30">
        <v>361832.65362590784</v>
      </c>
      <c r="BI67" s="30">
        <v>10103.165239905546</v>
      </c>
      <c r="BJ67" s="30">
        <v>5811.4929506731851</v>
      </c>
      <c r="BK67" s="30">
        <v>11551.936454380249</v>
      </c>
      <c r="BL67" s="31">
        <v>7.2727408917695744</v>
      </c>
      <c r="BM67" s="30">
        <v>6142.284557109926</v>
      </c>
      <c r="BN67" s="30">
        <v>5401.3589313912216</v>
      </c>
      <c r="BO67" s="30">
        <v>253.46379210843821</v>
      </c>
      <c r="BP67" s="30">
        <v>338.49985696404741</v>
      </c>
      <c r="BQ67" s="30">
        <v>1735.3567457577203</v>
      </c>
      <c r="BR67" s="30">
        <v>11443.84100923864</v>
      </c>
      <c r="BS67" s="70">
        <v>23178.31909325919</v>
      </c>
      <c r="BT67" s="70">
        <v>3363.9968009866343</v>
      </c>
      <c r="BU67" s="30">
        <v>3784.7482025237091</v>
      </c>
      <c r="BV67" s="30">
        <v>355.93251269622897</v>
      </c>
      <c r="BW67" s="31">
        <v>254.90883722311736</v>
      </c>
      <c r="BX67" s="30">
        <v>112.44454369666735</v>
      </c>
      <c r="BY67" s="30">
        <v>890.98268659650205</v>
      </c>
      <c r="BZ67" s="30">
        <v>521.33835324685253</v>
      </c>
      <c r="CA67" s="30">
        <v>1545.6344224862617</v>
      </c>
      <c r="CB67" s="118">
        <v>423.34792603538841</v>
      </c>
      <c r="CC67" s="30">
        <v>148.78547975201715</v>
      </c>
      <c r="CD67" s="30">
        <v>409.1561861221108</v>
      </c>
      <c r="CE67" s="118">
        <v>0</v>
      </c>
      <c r="CF67" s="119">
        <v>0</v>
      </c>
      <c r="CG67" s="31">
        <v>0</v>
      </c>
      <c r="CH67" s="11"/>
      <c r="CI67" s="11"/>
      <c r="CJ67" s="29">
        <v>114761</v>
      </c>
      <c r="CK67" s="30">
        <v>40037</v>
      </c>
      <c r="CL67" s="31">
        <v>11277</v>
      </c>
      <c r="CM67" s="30">
        <v>0</v>
      </c>
      <c r="CN67" s="30">
        <v>193</v>
      </c>
      <c r="CO67" s="31">
        <v>0</v>
      </c>
      <c r="CP67" s="151">
        <v>136076</v>
      </c>
      <c r="CQ67" s="152">
        <f t="shared" si="3"/>
        <v>302344</v>
      </c>
      <c r="CR67" s="153">
        <f t="shared" si="4"/>
        <v>2145492</v>
      </c>
      <c r="CS67" s="12"/>
      <c r="CT67" s="12"/>
    </row>
    <row r="68" spans="1:98" x14ac:dyDescent="0.2">
      <c r="A68" s="23" t="s">
        <v>64</v>
      </c>
      <c r="B68" s="94" t="s">
        <v>256</v>
      </c>
      <c r="C68" s="172">
        <f t="shared" si="2"/>
        <v>12357</v>
      </c>
      <c r="D68" s="29">
        <v>30.62931057968574</v>
      </c>
      <c r="E68" s="30">
        <v>9.4920022220370477</v>
      </c>
      <c r="F68" s="30">
        <v>32.908289121303739</v>
      </c>
      <c r="G68" s="62">
        <f>SUM('[1]SIOT(dom)'!F70:J70)</f>
        <v>2.1382177332509293</v>
      </c>
      <c r="H68" s="30">
        <f>SUM('[1]SIOT(dom)'!K70:M70)</f>
        <v>86.78670388623749</v>
      </c>
      <c r="I68" s="30">
        <v>2.4332031984661442</v>
      </c>
      <c r="J68" s="30">
        <v>1.233847700208939</v>
      </c>
      <c r="K68" s="30">
        <v>6.7788669594838508E-2</v>
      </c>
      <c r="L68" s="30">
        <v>2.0841327794807745</v>
      </c>
      <c r="M68" s="30">
        <v>22.125394526830494</v>
      </c>
      <c r="N68" s="30">
        <v>11.795734802277559</v>
      </c>
      <c r="O68" s="30">
        <v>21.182198396646982</v>
      </c>
      <c r="P68" s="30">
        <v>271.84737212245312</v>
      </c>
      <c r="Q68" s="30">
        <v>65.885089256321265</v>
      </c>
      <c r="R68" s="30">
        <v>32.096600116210944</v>
      </c>
      <c r="S68" s="30">
        <v>15.247546266177741</v>
      </c>
      <c r="T68" s="30">
        <v>55.44370024862593</v>
      </c>
      <c r="U68" s="30">
        <v>297.75854675362825</v>
      </c>
      <c r="V68" s="30">
        <v>13.857884642086272</v>
      </c>
      <c r="W68" s="30">
        <v>42.342741931502502</v>
      </c>
      <c r="X68" s="30">
        <v>104.91616671460731</v>
      </c>
      <c r="Y68" s="30">
        <v>1081.7589582929581</v>
      </c>
      <c r="Z68" s="30">
        <v>0.9087140913730013</v>
      </c>
      <c r="AA68" s="30">
        <v>9.7001035563757956</v>
      </c>
      <c r="AB68" s="30">
        <v>5.6353101188721473</v>
      </c>
      <c r="AC68" s="31">
        <v>64.972939929810082</v>
      </c>
      <c r="AD68" s="29">
        <v>61.630905290077486</v>
      </c>
      <c r="AE68" s="30">
        <v>8.1910760544612646</v>
      </c>
      <c r="AF68" s="30">
        <v>9.9323873352988734</v>
      </c>
      <c r="AG68" s="30">
        <v>55.181904712068139</v>
      </c>
      <c r="AH68" s="31">
        <v>0.22218964390480223</v>
      </c>
      <c r="AI68" s="30">
        <v>8.6527794278295325</v>
      </c>
      <c r="AJ68" s="30">
        <v>0.90713225842902823</v>
      </c>
      <c r="AK68" s="31">
        <v>34.484727453758026</v>
      </c>
      <c r="AL68" s="30">
        <v>5.5277648360170453</v>
      </c>
      <c r="AM68" s="30">
        <v>308.51410251609769</v>
      </c>
      <c r="AN68" s="31">
        <v>60.832649739909954</v>
      </c>
      <c r="AO68" s="30">
        <v>30.475026766205239</v>
      </c>
      <c r="AP68" s="30">
        <v>2.0433787709838586E-2</v>
      </c>
      <c r="AQ68" s="30">
        <v>3.2149119693473809</v>
      </c>
      <c r="AR68" s="30">
        <v>3.1969560916982873</v>
      </c>
      <c r="AS68" s="31">
        <v>8.8075030932650975</v>
      </c>
      <c r="AT68" s="30">
        <v>42.38501187499174</v>
      </c>
      <c r="AU68" s="31">
        <v>58.721144574894666</v>
      </c>
      <c r="AV68" s="30">
        <v>148.63817739060511</v>
      </c>
      <c r="AW68" s="30">
        <v>6.4615553289313503</v>
      </c>
      <c r="AX68" s="30">
        <v>3.0733194882966988</v>
      </c>
      <c r="AY68" s="30">
        <v>13.227536504812553</v>
      </c>
      <c r="AZ68" s="30">
        <v>137.16806939931675</v>
      </c>
      <c r="BA68" s="31">
        <v>47.357698587982171</v>
      </c>
      <c r="BB68" s="30">
        <v>1.9663408653420145</v>
      </c>
      <c r="BC68" s="30">
        <v>7.8521734623755384</v>
      </c>
      <c r="BD68" s="31">
        <v>7.5520450530292171</v>
      </c>
      <c r="BE68" s="62">
        <v>108.9222818498919</v>
      </c>
      <c r="BF68" s="30">
        <v>36.002010923007077</v>
      </c>
      <c r="BG68" s="30">
        <v>98.36635749547861</v>
      </c>
      <c r="BH68" s="30">
        <v>323.52555800256101</v>
      </c>
      <c r="BI68" s="30">
        <v>5279.1499218954386</v>
      </c>
      <c r="BJ68" s="30">
        <v>25.871169433519626</v>
      </c>
      <c r="BK68" s="30">
        <v>51.554688282408051</v>
      </c>
      <c r="BL68" s="31">
        <v>3.4258971896761938</v>
      </c>
      <c r="BM68" s="30">
        <v>6.7790302309931159</v>
      </c>
      <c r="BN68" s="30">
        <v>2.0034975511319981</v>
      </c>
      <c r="BO68" s="30">
        <v>20.527385981113191</v>
      </c>
      <c r="BP68" s="30">
        <v>1.6018399485994366</v>
      </c>
      <c r="BQ68" s="30">
        <v>3.5607959413648356</v>
      </c>
      <c r="BR68" s="30">
        <v>52.908943376279566</v>
      </c>
      <c r="BS68" s="70">
        <v>654.02570284874173</v>
      </c>
      <c r="BT68" s="70">
        <v>136.82266816779844</v>
      </c>
      <c r="BU68" s="30">
        <v>50.599013855806561</v>
      </c>
      <c r="BV68" s="30">
        <v>22.441477943523964</v>
      </c>
      <c r="BW68" s="31">
        <v>15.847127517197501</v>
      </c>
      <c r="BX68" s="30">
        <v>19.644356850209505</v>
      </c>
      <c r="BY68" s="30">
        <v>561.49505165920436</v>
      </c>
      <c r="BZ68" s="30">
        <v>5.5144863226668978E-2</v>
      </c>
      <c r="CA68" s="30">
        <v>28.972878350734298</v>
      </c>
      <c r="CB68" s="118">
        <v>1482.9224687876097</v>
      </c>
      <c r="CC68" s="30">
        <v>3.4245499669922848</v>
      </c>
      <c r="CD68" s="30">
        <v>7.1061599238124433</v>
      </c>
      <c r="CE68" s="118">
        <v>0</v>
      </c>
      <c r="CF68" s="119">
        <v>0</v>
      </c>
      <c r="CG68" s="31">
        <v>0</v>
      </c>
      <c r="CH68" s="11"/>
      <c r="CI68" s="11"/>
      <c r="CJ68" s="29">
        <v>0</v>
      </c>
      <c r="CK68" s="30">
        <v>73896</v>
      </c>
      <c r="CL68" s="31">
        <v>10911</v>
      </c>
      <c r="CM68" s="30">
        <v>507577</v>
      </c>
      <c r="CN68" s="30">
        <v>1375</v>
      </c>
      <c r="CO68" s="31">
        <v>0</v>
      </c>
      <c r="CP68" s="151">
        <v>93151</v>
      </c>
      <c r="CQ68" s="152">
        <f t="shared" si="3"/>
        <v>686910</v>
      </c>
      <c r="CR68" s="153">
        <f t="shared" si="4"/>
        <v>699267</v>
      </c>
      <c r="CS68" s="12"/>
      <c r="CT68" s="12"/>
    </row>
    <row r="69" spans="1:98" x14ac:dyDescent="0.2">
      <c r="A69" s="23" t="s">
        <v>65</v>
      </c>
      <c r="B69" s="94" t="s">
        <v>257</v>
      </c>
      <c r="C69" s="172">
        <f t="shared" si="2"/>
        <v>1578784.0000000005</v>
      </c>
      <c r="D69" s="29">
        <v>6355.6595682817297</v>
      </c>
      <c r="E69" s="30">
        <v>995.08761568901059</v>
      </c>
      <c r="F69" s="30">
        <v>109.25727283523189</v>
      </c>
      <c r="G69" s="62">
        <f>SUM('[1]SIOT(dom)'!F71:J71)</f>
        <v>1021.9318535824726</v>
      </c>
      <c r="H69" s="30">
        <f>SUM('[1]SIOT(dom)'!K71:M71)</f>
        <v>112031.25123933985</v>
      </c>
      <c r="I69" s="30">
        <v>6293.986117642633</v>
      </c>
      <c r="J69" s="30">
        <v>1331.2333981147269</v>
      </c>
      <c r="K69" s="30">
        <v>285.63883948421278</v>
      </c>
      <c r="L69" s="30">
        <v>3962.0383365086668</v>
      </c>
      <c r="M69" s="30">
        <v>7341.7486775431335</v>
      </c>
      <c r="N69" s="30">
        <v>2702.3543706131622</v>
      </c>
      <c r="O69" s="30">
        <v>3411.925824598397</v>
      </c>
      <c r="P69" s="30">
        <v>4363.9856113980586</v>
      </c>
      <c r="Q69" s="30">
        <v>2987.3253768395393</v>
      </c>
      <c r="R69" s="30">
        <v>3814.9637393199337</v>
      </c>
      <c r="S69" s="30">
        <v>5132.9121388374879</v>
      </c>
      <c r="T69" s="30">
        <v>4955.8964694280639</v>
      </c>
      <c r="U69" s="30">
        <v>11960.700978331104</v>
      </c>
      <c r="V69" s="30">
        <v>5042.027120796196</v>
      </c>
      <c r="W69" s="30">
        <v>2974.1496112533982</v>
      </c>
      <c r="X69" s="30">
        <v>5356.5524099899476</v>
      </c>
      <c r="Y69" s="30">
        <v>3224.5826709412768</v>
      </c>
      <c r="Z69" s="30">
        <v>579.85139547981169</v>
      </c>
      <c r="AA69" s="30">
        <v>2168.2109055848773</v>
      </c>
      <c r="AB69" s="30">
        <v>3097.8321157104174</v>
      </c>
      <c r="AC69" s="31">
        <v>7497.0076546739829</v>
      </c>
      <c r="AD69" s="29">
        <v>10246.579719573609</v>
      </c>
      <c r="AE69" s="30">
        <v>310.34349496891565</v>
      </c>
      <c r="AF69" s="30">
        <v>270.87346471895052</v>
      </c>
      <c r="AG69" s="30">
        <v>2696.8434324917694</v>
      </c>
      <c r="AH69" s="31">
        <v>14.02124794212064</v>
      </c>
      <c r="AI69" s="30">
        <v>8242.0341743687204</v>
      </c>
      <c r="AJ69" s="30">
        <v>3519.7781118758098</v>
      </c>
      <c r="AK69" s="31">
        <v>18724.098285477554</v>
      </c>
      <c r="AL69" s="30">
        <v>19335.922644070815</v>
      </c>
      <c r="AM69" s="30">
        <v>251907.07481733803</v>
      </c>
      <c r="AN69" s="31">
        <v>154445.56768403735</v>
      </c>
      <c r="AO69" s="30">
        <v>16509.320582356111</v>
      </c>
      <c r="AP69" s="30">
        <v>68.787996201745173</v>
      </c>
      <c r="AQ69" s="30">
        <v>103.46407902666523</v>
      </c>
      <c r="AR69" s="30">
        <v>7611.1182099478228</v>
      </c>
      <c r="AS69" s="31">
        <v>3994.6215652996671</v>
      </c>
      <c r="AT69" s="30">
        <v>11544.438571181658</v>
      </c>
      <c r="AU69" s="31">
        <v>20064.031249386378</v>
      </c>
      <c r="AV69" s="30">
        <v>18184.864685760251</v>
      </c>
      <c r="AW69" s="30">
        <v>4537.1709998621745</v>
      </c>
      <c r="AX69" s="30">
        <v>2648.0642918560598</v>
      </c>
      <c r="AY69" s="30">
        <v>34436.442623282863</v>
      </c>
      <c r="AZ69" s="30">
        <v>31072.404168575631</v>
      </c>
      <c r="BA69" s="31">
        <v>12158.913802957693</v>
      </c>
      <c r="BB69" s="30">
        <v>27668.73888068469</v>
      </c>
      <c r="BC69" s="30">
        <v>14052.791320254728</v>
      </c>
      <c r="BD69" s="31">
        <v>12973.162118238628</v>
      </c>
      <c r="BE69" s="62">
        <v>48281.451415549593</v>
      </c>
      <c r="BF69" s="30">
        <v>15066.605051852495</v>
      </c>
      <c r="BG69" s="30">
        <v>41631.850900517238</v>
      </c>
      <c r="BH69" s="30">
        <v>18546.878727892476</v>
      </c>
      <c r="BI69" s="30">
        <v>3639.4366280480572</v>
      </c>
      <c r="BJ69" s="30">
        <v>346575.38167931855</v>
      </c>
      <c r="BK69" s="30">
        <v>20027.373858057319</v>
      </c>
      <c r="BL69" s="31">
        <v>15.783216319614276</v>
      </c>
      <c r="BM69" s="30">
        <v>18777.565340047509</v>
      </c>
      <c r="BN69" s="30">
        <v>7961.2956137320798</v>
      </c>
      <c r="BO69" s="30">
        <v>2264.438810896208</v>
      </c>
      <c r="BP69" s="30">
        <v>2367.8490074903393</v>
      </c>
      <c r="BQ69" s="30">
        <v>3226.9912726081047</v>
      </c>
      <c r="BR69" s="30">
        <v>65433.480849076564</v>
      </c>
      <c r="BS69" s="70">
        <v>13494.341947280989</v>
      </c>
      <c r="BT69" s="70">
        <v>4364.3696280955828</v>
      </c>
      <c r="BU69" s="30">
        <v>6732.7570643920462</v>
      </c>
      <c r="BV69" s="30">
        <v>108.44358515783996</v>
      </c>
      <c r="BW69" s="31">
        <v>834.79333361220858</v>
      </c>
      <c r="BX69" s="30">
        <v>3293.2345984261069</v>
      </c>
      <c r="BY69" s="30">
        <v>224.12830444102377</v>
      </c>
      <c r="BZ69" s="30">
        <v>38098.354742793294</v>
      </c>
      <c r="CA69" s="30">
        <v>14938.063091442142</v>
      </c>
      <c r="CB69" s="118">
        <v>3844.8607086735433</v>
      </c>
      <c r="CC69" s="30">
        <v>665.98784068359544</v>
      </c>
      <c r="CD69" s="30">
        <v>2028.6992490419489</v>
      </c>
      <c r="CE69" s="118">
        <v>0</v>
      </c>
      <c r="CF69" s="119">
        <v>0</v>
      </c>
      <c r="CG69" s="31">
        <v>0</v>
      </c>
      <c r="CH69" s="11"/>
      <c r="CI69" s="11"/>
      <c r="CJ69" s="29">
        <v>0</v>
      </c>
      <c r="CK69" s="30">
        <v>0</v>
      </c>
      <c r="CL69" s="31">
        <v>0</v>
      </c>
      <c r="CM69" s="30">
        <v>0</v>
      </c>
      <c r="CN69" s="30">
        <v>53717</v>
      </c>
      <c r="CO69" s="31">
        <v>0</v>
      </c>
      <c r="CP69" s="151">
        <v>184213</v>
      </c>
      <c r="CQ69" s="152">
        <f t="shared" si="3"/>
        <v>237930</v>
      </c>
      <c r="CR69" s="153">
        <f t="shared" si="4"/>
        <v>1816714.0000000005</v>
      </c>
      <c r="CS69" s="12"/>
      <c r="CT69" s="12"/>
    </row>
    <row r="70" spans="1:98" x14ac:dyDescent="0.2">
      <c r="A70" s="23" t="s">
        <v>66</v>
      </c>
      <c r="B70" s="94" t="s">
        <v>258</v>
      </c>
      <c r="C70" s="172">
        <f t="shared" ref="C70:C107" si="5">SUM(D70:CG70)</f>
        <v>344605</v>
      </c>
      <c r="D70" s="29">
        <v>3170.1837769162476</v>
      </c>
      <c r="E70" s="30">
        <v>160.42830820973154</v>
      </c>
      <c r="F70" s="30">
        <v>54.981562847130043</v>
      </c>
      <c r="G70" s="62">
        <f>SUM('[1]SIOT(dom)'!F72:J72)</f>
        <v>180.79695012085094</v>
      </c>
      <c r="H70" s="30">
        <f>SUM('[1]SIOT(dom)'!K72:M72)</f>
        <v>2848.9549120034271</v>
      </c>
      <c r="I70" s="30">
        <v>629.45937670409467</v>
      </c>
      <c r="J70" s="30">
        <v>164.52602419275669</v>
      </c>
      <c r="K70" s="30">
        <v>65.816069195919866</v>
      </c>
      <c r="L70" s="30">
        <v>554.27362719310759</v>
      </c>
      <c r="M70" s="30">
        <v>1587.0730208996736</v>
      </c>
      <c r="N70" s="30">
        <v>172.79660902193416</v>
      </c>
      <c r="O70" s="30">
        <v>1350.7401066345076</v>
      </c>
      <c r="P70" s="30">
        <v>3148.4643509937869</v>
      </c>
      <c r="Q70" s="30">
        <v>1036.910853001554</v>
      </c>
      <c r="R70" s="30">
        <v>18686.247697944473</v>
      </c>
      <c r="S70" s="30">
        <v>1804.9701770049517</v>
      </c>
      <c r="T70" s="30">
        <v>5398.4578363842047</v>
      </c>
      <c r="U70" s="30">
        <v>4439.2894737405513</v>
      </c>
      <c r="V70" s="30">
        <v>24407.285137762014</v>
      </c>
      <c r="W70" s="30">
        <v>8394.6946504112057</v>
      </c>
      <c r="X70" s="30">
        <v>9162.6893698355998</v>
      </c>
      <c r="Y70" s="30">
        <v>10730.17478276666</v>
      </c>
      <c r="Z70" s="30">
        <v>1178.2257797897746</v>
      </c>
      <c r="AA70" s="30">
        <v>561.69786007239804</v>
      </c>
      <c r="AB70" s="30">
        <v>673.41968719213537</v>
      </c>
      <c r="AC70" s="31">
        <v>1530.0991232477095</v>
      </c>
      <c r="AD70" s="29">
        <v>19209.023323437006</v>
      </c>
      <c r="AE70" s="30">
        <v>276.47248714449074</v>
      </c>
      <c r="AF70" s="30">
        <v>176.24954424047334</v>
      </c>
      <c r="AG70" s="30">
        <v>1111.6632241362861</v>
      </c>
      <c r="AH70" s="31">
        <v>9.1955899736680458</v>
      </c>
      <c r="AI70" s="30">
        <v>4764.490157553455</v>
      </c>
      <c r="AJ70" s="30">
        <v>1150.3588772242726</v>
      </c>
      <c r="AK70" s="31">
        <v>2862.1906990835164</v>
      </c>
      <c r="AL70" s="30">
        <v>632.64015875643793</v>
      </c>
      <c r="AM70" s="30">
        <v>31908.129776065693</v>
      </c>
      <c r="AN70" s="31">
        <v>19232.598716528522</v>
      </c>
      <c r="AO70" s="30">
        <v>3059.9711709476587</v>
      </c>
      <c r="AP70" s="30">
        <v>7.3301488698240007</v>
      </c>
      <c r="AQ70" s="30">
        <v>7.5084193446040057</v>
      </c>
      <c r="AR70" s="30">
        <v>1252.8655026168622</v>
      </c>
      <c r="AS70" s="31">
        <v>122.57010846460494</v>
      </c>
      <c r="AT70" s="30">
        <v>484.01312378425735</v>
      </c>
      <c r="AU70" s="31">
        <v>721.46611838576746</v>
      </c>
      <c r="AV70" s="30">
        <v>2408.395634116257</v>
      </c>
      <c r="AW70" s="30">
        <v>696.06441631759571</v>
      </c>
      <c r="AX70" s="30">
        <v>159.31823003888064</v>
      </c>
      <c r="AY70" s="30">
        <v>4247.2519957433042</v>
      </c>
      <c r="AZ70" s="30">
        <v>7176.3934784979792</v>
      </c>
      <c r="BA70" s="31">
        <v>1349.2336374138283</v>
      </c>
      <c r="BB70" s="30">
        <v>3087.2236846560772</v>
      </c>
      <c r="BC70" s="30">
        <v>852.60393169250392</v>
      </c>
      <c r="BD70" s="31">
        <v>493.86256983244749</v>
      </c>
      <c r="BE70" s="62">
        <v>16690.215157216946</v>
      </c>
      <c r="BF70" s="30">
        <v>7763.3889943127488</v>
      </c>
      <c r="BG70" s="30">
        <v>6227.2258941978307</v>
      </c>
      <c r="BH70" s="30">
        <v>8929.8110321359982</v>
      </c>
      <c r="BI70" s="30">
        <v>9196.3099353537418</v>
      </c>
      <c r="BJ70" s="30">
        <v>5223.270184581047</v>
      </c>
      <c r="BK70" s="30">
        <v>54730.632129867969</v>
      </c>
      <c r="BL70" s="31">
        <v>12.32024303449327</v>
      </c>
      <c r="BM70" s="30">
        <v>1760.305257762732</v>
      </c>
      <c r="BN70" s="30">
        <v>306.83696696323864</v>
      </c>
      <c r="BO70" s="30">
        <v>128.30854781310055</v>
      </c>
      <c r="BP70" s="30">
        <v>43.338024295897185</v>
      </c>
      <c r="BQ70" s="30">
        <v>1031.2379703310064</v>
      </c>
      <c r="BR70" s="30">
        <v>3077.6432336856028</v>
      </c>
      <c r="BS70" s="70">
        <v>5785.9513569125584</v>
      </c>
      <c r="BT70" s="70">
        <v>2976.4816919224631</v>
      </c>
      <c r="BU70" s="30">
        <v>3829.296700203523</v>
      </c>
      <c r="BV70" s="30">
        <v>387.89249023516004</v>
      </c>
      <c r="BW70" s="31">
        <v>48.760532498168438</v>
      </c>
      <c r="BX70" s="30">
        <v>983.92932446273119</v>
      </c>
      <c r="BY70" s="30">
        <v>330.85694320384823</v>
      </c>
      <c r="BZ70" s="30">
        <v>2039.1676383514687</v>
      </c>
      <c r="CA70" s="30">
        <v>478.0490823286259</v>
      </c>
      <c r="CB70" s="118">
        <v>2388.4601190351896</v>
      </c>
      <c r="CC70" s="30">
        <v>78.665945679678174</v>
      </c>
      <c r="CD70" s="30">
        <v>604.90275466157243</v>
      </c>
      <c r="CE70" s="118">
        <v>0</v>
      </c>
      <c r="CF70" s="119">
        <v>0</v>
      </c>
      <c r="CG70" s="31">
        <v>0</v>
      </c>
      <c r="CH70" s="11"/>
      <c r="CI70" s="11"/>
      <c r="CJ70" s="29">
        <v>67281</v>
      </c>
      <c r="CK70" s="30">
        <v>22930</v>
      </c>
      <c r="CL70" s="31">
        <v>8263</v>
      </c>
      <c r="CM70" s="30">
        <v>0</v>
      </c>
      <c r="CN70" s="30">
        <v>79674</v>
      </c>
      <c r="CO70" s="31">
        <v>0</v>
      </c>
      <c r="CP70" s="151">
        <v>258622</v>
      </c>
      <c r="CQ70" s="152">
        <f t="shared" ref="CQ70:CQ96" si="6">SUM(CJ70:CP70)</f>
        <v>436770</v>
      </c>
      <c r="CR70" s="153">
        <f t="shared" ref="CR70:CR96" si="7">CQ70+C70</f>
        <v>781375</v>
      </c>
      <c r="CS70" s="12"/>
      <c r="CT70" s="12"/>
    </row>
    <row r="71" spans="1:98" x14ac:dyDescent="0.2">
      <c r="A71" s="23" t="s">
        <v>67</v>
      </c>
      <c r="B71" s="94" t="s">
        <v>259</v>
      </c>
      <c r="C71" s="172">
        <f t="shared" si="5"/>
        <v>6074</v>
      </c>
      <c r="D71" s="29">
        <v>1598.3082137628776</v>
      </c>
      <c r="E71" s="30">
        <v>12.403185968328579</v>
      </c>
      <c r="F71" s="30">
        <v>2.0813537419670363</v>
      </c>
      <c r="G71" s="62">
        <f>SUM('[1]SIOT(dom)'!F73:J73)</f>
        <v>3.3504497342774235</v>
      </c>
      <c r="H71" s="30">
        <f>SUM('[1]SIOT(dom)'!K73:M73)</f>
        <v>426.17647430697627</v>
      </c>
      <c r="I71" s="30">
        <v>0.75204240541144318</v>
      </c>
      <c r="J71" s="30">
        <v>0.74115783218944209</v>
      </c>
      <c r="K71" s="30">
        <v>8.5051195219309345E-2</v>
      </c>
      <c r="L71" s="30">
        <v>2.4790400935838699</v>
      </c>
      <c r="M71" s="30">
        <v>1.4361217609814103</v>
      </c>
      <c r="N71" s="30">
        <v>0.7411915116452672</v>
      </c>
      <c r="O71" s="30">
        <v>1.3482745846325952</v>
      </c>
      <c r="P71" s="30">
        <v>4.3229633592403358</v>
      </c>
      <c r="Q71" s="30">
        <v>1.7584677830171287</v>
      </c>
      <c r="R71" s="30">
        <v>1.4823993641566389</v>
      </c>
      <c r="S71" s="30">
        <v>0.94124726530282898</v>
      </c>
      <c r="T71" s="30">
        <v>1.8191252937383375</v>
      </c>
      <c r="U71" s="30">
        <v>13.667069018927565</v>
      </c>
      <c r="V71" s="30">
        <v>3.6659405144949662</v>
      </c>
      <c r="W71" s="30">
        <v>1.1599963667994189</v>
      </c>
      <c r="X71" s="30">
        <v>5.3956941158450968</v>
      </c>
      <c r="Y71" s="30">
        <v>1.7698351597195774</v>
      </c>
      <c r="Z71" s="30">
        <v>0.15836473109272817</v>
      </c>
      <c r="AA71" s="30">
        <v>0.98090680739725111</v>
      </c>
      <c r="AB71" s="30">
        <v>0.96150566368901624</v>
      </c>
      <c r="AC71" s="31">
        <v>5.5264140395057568</v>
      </c>
      <c r="AD71" s="29">
        <v>8.0616748677528225</v>
      </c>
      <c r="AE71" s="30">
        <v>0.25906562799399863</v>
      </c>
      <c r="AF71" s="30">
        <v>0.26728705549285575</v>
      </c>
      <c r="AG71" s="30">
        <v>12.118302942019483</v>
      </c>
      <c r="AH71" s="31">
        <v>0.13048563808287506</v>
      </c>
      <c r="AI71" s="30">
        <v>6.7351654606142581</v>
      </c>
      <c r="AJ71" s="30">
        <v>2.0566657170439293</v>
      </c>
      <c r="AK71" s="31">
        <v>11.852785928917669</v>
      </c>
      <c r="AL71" s="30">
        <v>2.0998941751970475</v>
      </c>
      <c r="AM71" s="30">
        <v>350.02591076221631</v>
      </c>
      <c r="AN71" s="31">
        <v>148.8391779056044</v>
      </c>
      <c r="AO71" s="30">
        <v>54.783427777352706</v>
      </c>
      <c r="AP71" s="30">
        <v>7.0897317531199164E-3</v>
      </c>
      <c r="AQ71" s="30">
        <v>6.6657065579737954E-2</v>
      </c>
      <c r="AR71" s="30">
        <v>9.0670143932258078</v>
      </c>
      <c r="AS71" s="31">
        <v>0.36849644377064628</v>
      </c>
      <c r="AT71" s="30">
        <v>2.7884622865979374</v>
      </c>
      <c r="AU71" s="31">
        <v>7.7254631850502413</v>
      </c>
      <c r="AV71" s="30">
        <v>2.1245389907079444</v>
      </c>
      <c r="AW71" s="30">
        <v>0.43305073102438768</v>
      </c>
      <c r="AX71" s="30">
        <v>6.4564117504992136E-2</v>
      </c>
      <c r="AY71" s="30">
        <v>1.8585218072369174</v>
      </c>
      <c r="AZ71" s="30">
        <v>5.4305066695235125</v>
      </c>
      <c r="BA71" s="31">
        <v>1.5491000765193106</v>
      </c>
      <c r="BB71" s="30">
        <v>0.26289153809997345</v>
      </c>
      <c r="BC71" s="30">
        <v>1.2174296219040732</v>
      </c>
      <c r="BD71" s="31">
        <v>3.5424790415018705</v>
      </c>
      <c r="BE71" s="62">
        <v>22.793772551792173</v>
      </c>
      <c r="BF71" s="30">
        <v>7.1874116000459107</v>
      </c>
      <c r="BG71" s="30">
        <v>6.6755189439773055</v>
      </c>
      <c r="BH71" s="30">
        <v>4.0359700817876929</v>
      </c>
      <c r="BI71" s="30">
        <v>33.073039451727695</v>
      </c>
      <c r="BJ71" s="30">
        <v>6.2554799736135207</v>
      </c>
      <c r="BK71" s="30">
        <v>1.9341083223373619</v>
      </c>
      <c r="BL71" s="31">
        <v>2876.3894623795882</v>
      </c>
      <c r="BM71" s="30">
        <v>6.5685554537816895</v>
      </c>
      <c r="BN71" s="30">
        <v>1.2478900987693675</v>
      </c>
      <c r="BO71" s="30">
        <v>0.16684783952973428</v>
      </c>
      <c r="BP71" s="30">
        <v>0.96959429313978762</v>
      </c>
      <c r="BQ71" s="30">
        <v>3.137734075029333</v>
      </c>
      <c r="BR71" s="30">
        <v>6.8871978521903507</v>
      </c>
      <c r="BS71" s="70">
        <v>284.16376115008313</v>
      </c>
      <c r="BT71" s="70">
        <v>12.030646561446314</v>
      </c>
      <c r="BU71" s="30">
        <v>2.6307909675558521</v>
      </c>
      <c r="BV71" s="30">
        <v>2.7700296797059516</v>
      </c>
      <c r="BW71" s="31">
        <v>0.63101417894990319</v>
      </c>
      <c r="BX71" s="30">
        <v>0.55222767226953107</v>
      </c>
      <c r="BY71" s="30">
        <v>32.875989307300927</v>
      </c>
      <c r="BZ71" s="30">
        <v>0.13454207456158113</v>
      </c>
      <c r="CA71" s="30">
        <v>1.0718672286587765</v>
      </c>
      <c r="CB71" s="118">
        <v>30.757062622281374</v>
      </c>
      <c r="CC71" s="30">
        <v>0.66954974770227738</v>
      </c>
      <c r="CD71" s="30">
        <v>1.1413399528691484</v>
      </c>
      <c r="CE71" s="118">
        <v>0</v>
      </c>
      <c r="CF71" s="119">
        <v>0</v>
      </c>
      <c r="CG71" s="31">
        <v>0</v>
      </c>
      <c r="CH71" s="11"/>
      <c r="CI71" s="11"/>
      <c r="CJ71" s="29">
        <v>47530</v>
      </c>
      <c r="CK71" s="30">
        <v>5809</v>
      </c>
      <c r="CL71" s="31">
        <v>0</v>
      </c>
      <c r="CM71" s="30">
        <v>0</v>
      </c>
      <c r="CN71" s="30">
        <v>0</v>
      </c>
      <c r="CO71" s="31">
        <v>0</v>
      </c>
      <c r="CP71" s="151">
        <v>1836</v>
      </c>
      <c r="CQ71" s="152">
        <f t="shared" si="6"/>
        <v>55175</v>
      </c>
      <c r="CR71" s="153">
        <f t="shared" si="7"/>
        <v>61249</v>
      </c>
      <c r="CS71" s="12"/>
      <c r="CT71" s="12"/>
    </row>
    <row r="72" spans="1:98" x14ac:dyDescent="0.2">
      <c r="A72" s="22" t="s">
        <v>68</v>
      </c>
      <c r="B72" s="95" t="s">
        <v>260</v>
      </c>
      <c r="C72" s="173">
        <f t="shared" si="5"/>
        <v>796831.99999999977</v>
      </c>
      <c r="D72" s="32">
        <v>12110.297907281456</v>
      </c>
      <c r="E72" s="33">
        <v>949.75617169397549</v>
      </c>
      <c r="F72" s="33">
        <v>19.473160401683977</v>
      </c>
      <c r="G72" s="63">
        <f>SUM('[1]SIOT(dom)'!F74:J74)</f>
        <v>3469.5519239713108</v>
      </c>
      <c r="H72" s="33">
        <f>SUM('[1]SIOT(dom)'!K74:M74)</f>
        <v>31443.071042633004</v>
      </c>
      <c r="I72" s="33">
        <v>688.97141503175476</v>
      </c>
      <c r="J72" s="33">
        <v>623.49461400700102</v>
      </c>
      <c r="K72" s="33">
        <v>298.32637151131877</v>
      </c>
      <c r="L72" s="33">
        <v>2420.8660312426236</v>
      </c>
      <c r="M72" s="33">
        <v>3860.3118661725889</v>
      </c>
      <c r="N72" s="33">
        <v>692.15480753799602</v>
      </c>
      <c r="O72" s="33">
        <v>749.93756841505285</v>
      </c>
      <c r="P72" s="33">
        <v>3685.5732220163081</v>
      </c>
      <c r="Q72" s="33">
        <v>388.5019145235691</v>
      </c>
      <c r="R72" s="33">
        <v>25395.127435390881</v>
      </c>
      <c r="S72" s="33">
        <v>11903.109691026288</v>
      </c>
      <c r="T72" s="33">
        <v>6507.1933070788282</v>
      </c>
      <c r="U72" s="33">
        <v>28532.47658734427</v>
      </c>
      <c r="V72" s="33">
        <v>7097.3710851138148</v>
      </c>
      <c r="W72" s="33">
        <v>9771.7458604663279</v>
      </c>
      <c r="X72" s="33">
        <v>28647.346994722153</v>
      </c>
      <c r="Y72" s="33">
        <v>112728.31307573526</v>
      </c>
      <c r="Z72" s="33">
        <v>1968.0841763717535</v>
      </c>
      <c r="AA72" s="33">
        <v>1669.7433335350888</v>
      </c>
      <c r="AB72" s="33">
        <v>3722.2978489696357</v>
      </c>
      <c r="AC72" s="34">
        <v>5670.9752902191576</v>
      </c>
      <c r="AD72" s="32">
        <v>12486.44224844064</v>
      </c>
      <c r="AE72" s="33">
        <v>849.47192224016987</v>
      </c>
      <c r="AF72" s="33">
        <v>679.44128252810947</v>
      </c>
      <c r="AG72" s="33">
        <v>3560.1982990495012</v>
      </c>
      <c r="AH72" s="34">
        <v>33.680643036388354</v>
      </c>
      <c r="AI72" s="33">
        <v>12052.681140821576</v>
      </c>
      <c r="AJ72" s="33">
        <v>29707.207404894732</v>
      </c>
      <c r="AK72" s="34">
        <v>14525.793720076355</v>
      </c>
      <c r="AL72" s="33">
        <v>2963.693310881381</v>
      </c>
      <c r="AM72" s="33">
        <v>44201.971357273542</v>
      </c>
      <c r="AN72" s="34">
        <v>30449.486014887545</v>
      </c>
      <c r="AO72" s="33">
        <v>53514.688712880015</v>
      </c>
      <c r="AP72" s="33">
        <v>120.77945433027735</v>
      </c>
      <c r="AQ72" s="33">
        <v>12412.780594623699</v>
      </c>
      <c r="AR72" s="33">
        <v>17425.772147452986</v>
      </c>
      <c r="AS72" s="34">
        <v>3179.1987813059732</v>
      </c>
      <c r="AT72" s="33">
        <v>1022.2513413286164</v>
      </c>
      <c r="AU72" s="34">
        <v>4836.3394224198018</v>
      </c>
      <c r="AV72" s="33">
        <v>3404.6337276003369</v>
      </c>
      <c r="AW72" s="33">
        <v>1100.8432774634246</v>
      </c>
      <c r="AX72" s="33">
        <v>14697.707577377649</v>
      </c>
      <c r="AY72" s="33">
        <v>33064.364051976161</v>
      </c>
      <c r="AZ72" s="33">
        <v>16903.825757955601</v>
      </c>
      <c r="BA72" s="34">
        <v>4249.3419922345411</v>
      </c>
      <c r="BB72" s="33">
        <v>7968.2908044678898</v>
      </c>
      <c r="BC72" s="33">
        <v>355.32329236101572</v>
      </c>
      <c r="BD72" s="34">
        <v>3152.8750620157361</v>
      </c>
      <c r="BE72" s="63">
        <v>12015.563941360102</v>
      </c>
      <c r="BF72" s="33">
        <v>2538.4410373152436</v>
      </c>
      <c r="BG72" s="33">
        <v>5179.2936025003683</v>
      </c>
      <c r="BH72" s="33">
        <v>7428.164835579546</v>
      </c>
      <c r="BI72" s="33">
        <v>2298.8028381095942</v>
      </c>
      <c r="BJ72" s="33">
        <v>8181.0614460052739</v>
      </c>
      <c r="BK72" s="33">
        <v>1489.1946313926874</v>
      </c>
      <c r="BL72" s="34">
        <v>31.657391153531321</v>
      </c>
      <c r="BM72" s="33">
        <v>33130.908539780583</v>
      </c>
      <c r="BN72" s="33">
        <v>1109.8521872905833</v>
      </c>
      <c r="BO72" s="33">
        <v>196.1081773640463</v>
      </c>
      <c r="BP72" s="33">
        <v>1059.28106615508</v>
      </c>
      <c r="BQ72" s="33">
        <v>2745.9674046850191</v>
      </c>
      <c r="BR72" s="33">
        <v>8184.2270582350529</v>
      </c>
      <c r="BS72" s="71">
        <v>5734.5880060583231</v>
      </c>
      <c r="BT72" s="71">
        <v>5381.9595545413713</v>
      </c>
      <c r="BU72" s="33">
        <v>13001.101951166551</v>
      </c>
      <c r="BV72" s="33">
        <v>82.126711709824576</v>
      </c>
      <c r="BW72" s="34">
        <v>322.88839683133722</v>
      </c>
      <c r="BX72" s="33">
        <v>308.43146299363417</v>
      </c>
      <c r="BY72" s="33">
        <v>3384.9372770893197</v>
      </c>
      <c r="BZ72" s="33">
        <v>43441.773254401262</v>
      </c>
      <c r="CA72" s="33">
        <v>1549.9264181306235</v>
      </c>
      <c r="CB72" s="120">
        <v>681.34810536484133</v>
      </c>
      <c r="CC72" s="33">
        <v>332.48810358997571</v>
      </c>
      <c r="CD72" s="33">
        <v>3088.7505568594593</v>
      </c>
      <c r="CE72" s="120">
        <v>0</v>
      </c>
      <c r="CF72" s="121">
        <v>0</v>
      </c>
      <c r="CG72" s="34">
        <v>0</v>
      </c>
      <c r="CH72" s="11"/>
      <c r="CI72" s="11"/>
      <c r="CJ72" s="32">
        <v>26503</v>
      </c>
      <c r="CK72" s="33">
        <v>0</v>
      </c>
      <c r="CL72" s="34">
        <v>0</v>
      </c>
      <c r="CM72" s="33">
        <v>0</v>
      </c>
      <c r="CN72" s="33">
        <v>0</v>
      </c>
      <c r="CO72" s="34">
        <v>0</v>
      </c>
      <c r="CP72" s="154">
        <v>69808</v>
      </c>
      <c r="CQ72" s="155">
        <f t="shared" si="6"/>
        <v>96311</v>
      </c>
      <c r="CR72" s="156">
        <f t="shared" si="7"/>
        <v>893142.99999999977</v>
      </c>
      <c r="CS72" s="12"/>
      <c r="CT72" s="12"/>
    </row>
    <row r="73" spans="1:98" x14ac:dyDescent="0.2">
      <c r="A73" s="23" t="s">
        <v>69</v>
      </c>
      <c r="B73" s="94" t="s">
        <v>261</v>
      </c>
      <c r="C73" s="172">
        <f t="shared" si="5"/>
        <v>541210.99999999988</v>
      </c>
      <c r="D73" s="29">
        <v>1491.3956499033313</v>
      </c>
      <c r="E73" s="30">
        <v>223.79923067267302</v>
      </c>
      <c r="F73" s="30">
        <v>28.009524659610733</v>
      </c>
      <c r="G73" s="62">
        <f>SUM('[1]SIOT(dom)'!F75:J75)</f>
        <v>1070.947321289191</v>
      </c>
      <c r="H73" s="30">
        <f>SUM('[1]SIOT(dom)'!K75:M75)</f>
        <v>20266.502093865558</v>
      </c>
      <c r="I73" s="30">
        <v>299.77078419497224</v>
      </c>
      <c r="J73" s="30">
        <v>293.03018460204595</v>
      </c>
      <c r="K73" s="30">
        <v>2158.4975043668446</v>
      </c>
      <c r="L73" s="30">
        <v>2801.5816048337365</v>
      </c>
      <c r="M73" s="30">
        <v>1253.0473742691058</v>
      </c>
      <c r="N73" s="30">
        <v>1445.555334663833</v>
      </c>
      <c r="O73" s="30">
        <v>254.81808517663066</v>
      </c>
      <c r="P73" s="30">
        <v>1422.0044861993235</v>
      </c>
      <c r="Q73" s="30">
        <v>632.44067943967775</v>
      </c>
      <c r="R73" s="30">
        <v>21245.416220756688</v>
      </c>
      <c r="S73" s="30">
        <v>5565.5499048655838</v>
      </c>
      <c r="T73" s="30">
        <v>4780.2161409048404</v>
      </c>
      <c r="U73" s="30">
        <v>19688.290744502316</v>
      </c>
      <c r="V73" s="30">
        <v>20264.420707550558</v>
      </c>
      <c r="W73" s="30">
        <v>11710.967379738344</v>
      </c>
      <c r="X73" s="30">
        <v>27479.071180593011</v>
      </c>
      <c r="Y73" s="30">
        <v>89942.960734113629</v>
      </c>
      <c r="Z73" s="30">
        <v>1045.5477462196186</v>
      </c>
      <c r="AA73" s="30">
        <v>1052.1310670723976</v>
      </c>
      <c r="AB73" s="30">
        <v>846.9890300692382</v>
      </c>
      <c r="AC73" s="31">
        <v>4010.514685756943</v>
      </c>
      <c r="AD73" s="29">
        <v>582.3279917200573</v>
      </c>
      <c r="AE73" s="30">
        <v>72.252113542709921</v>
      </c>
      <c r="AF73" s="30">
        <v>54.369336829837096</v>
      </c>
      <c r="AG73" s="30">
        <v>5136.0594868923235</v>
      </c>
      <c r="AH73" s="31">
        <v>49.544387359118538</v>
      </c>
      <c r="AI73" s="30">
        <v>6109.4146719049077</v>
      </c>
      <c r="AJ73" s="30">
        <v>15538.948683527396</v>
      </c>
      <c r="AK73" s="31">
        <v>6318.232544141978</v>
      </c>
      <c r="AL73" s="30">
        <v>1731.535862900987</v>
      </c>
      <c r="AM73" s="30">
        <v>31729.810201117336</v>
      </c>
      <c r="AN73" s="31">
        <v>33194.527463966828</v>
      </c>
      <c r="AO73" s="30">
        <v>17191.115698360474</v>
      </c>
      <c r="AP73" s="30">
        <v>102.33755121743344</v>
      </c>
      <c r="AQ73" s="30">
        <v>209.53863137763483</v>
      </c>
      <c r="AR73" s="30">
        <v>14220.319004822119</v>
      </c>
      <c r="AS73" s="31">
        <v>6085.4699327137296</v>
      </c>
      <c r="AT73" s="30">
        <v>1781.1402248994832</v>
      </c>
      <c r="AU73" s="31">
        <v>1385.9878335853261</v>
      </c>
      <c r="AV73" s="30">
        <v>2359.9547516903785</v>
      </c>
      <c r="AW73" s="30">
        <v>179.60741397160339</v>
      </c>
      <c r="AX73" s="30">
        <v>211.63883457735403</v>
      </c>
      <c r="AY73" s="30">
        <v>13993.652204022921</v>
      </c>
      <c r="AZ73" s="30">
        <v>13412.123194715698</v>
      </c>
      <c r="BA73" s="31">
        <v>4772.2953283558663</v>
      </c>
      <c r="BB73" s="30">
        <v>2028.6842933160447</v>
      </c>
      <c r="BC73" s="30">
        <v>723.43833051438457</v>
      </c>
      <c r="BD73" s="31">
        <v>1511.356117878554</v>
      </c>
      <c r="BE73" s="62">
        <v>7002.1087767839035</v>
      </c>
      <c r="BF73" s="30">
        <v>6594.3299824994947</v>
      </c>
      <c r="BG73" s="30">
        <v>28811.40761255697</v>
      </c>
      <c r="BH73" s="30">
        <v>16741.122556933758</v>
      </c>
      <c r="BI73" s="30">
        <v>934.19239705377765</v>
      </c>
      <c r="BJ73" s="30">
        <v>3038.9072838099723</v>
      </c>
      <c r="BK73" s="30">
        <v>1185.1730390850998</v>
      </c>
      <c r="BL73" s="31">
        <v>3.5547588472391629</v>
      </c>
      <c r="BM73" s="30">
        <v>2312.4553204353551</v>
      </c>
      <c r="BN73" s="30">
        <v>25560.046111103071</v>
      </c>
      <c r="BO73" s="30">
        <v>294.39715801419703</v>
      </c>
      <c r="BP73" s="30">
        <v>598.36950784415023</v>
      </c>
      <c r="BQ73" s="30">
        <v>953.49446785652128</v>
      </c>
      <c r="BR73" s="30">
        <v>10362.656478750903</v>
      </c>
      <c r="BS73" s="70">
        <v>1291.5986954688422</v>
      </c>
      <c r="BT73" s="70">
        <v>7088.1147861900808</v>
      </c>
      <c r="BU73" s="30">
        <v>850.95113606107145</v>
      </c>
      <c r="BV73" s="30">
        <v>102.963306830411</v>
      </c>
      <c r="BW73" s="31">
        <v>754.95937673692572</v>
      </c>
      <c r="BX73" s="30">
        <v>25.01430093903927</v>
      </c>
      <c r="BY73" s="30">
        <v>91.587535449577302</v>
      </c>
      <c r="BZ73" s="30">
        <v>399.63755407966829</v>
      </c>
      <c r="CA73" s="30">
        <v>2203.7862784255535</v>
      </c>
      <c r="CB73" s="118">
        <v>890.13619924304555</v>
      </c>
      <c r="CC73" s="30">
        <v>660.06341449791046</v>
      </c>
      <c r="CD73" s="30">
        <v>500.81447430131158</v>
      </c>
      <c r="CE73" s="118">
        <v>0</v>
      </c>
      <c r="CF73" s="119">
        <v>0</v>
      </c>
      <c r="CG73" s="31">
        <v>0</v>
      </c>
      <c r="CH73" s="11"/>
      <c r="CI73" s="11"/>
      <c r="CJ73" s="29">
        <v>0</v>
      </c>
      <c r="CK73" s="30">
        <v>0</v>
      </c>
      <c r="CL73" s="31">
        <v>0</v>
      </c>
      <c r="CM73" s="30">
        <v>0</v>
      </c>
      <c r="CN73" s="30">
        <v>0</v>
      </c>
      <c r="CO73" s="31">
        <v>0</v>
      </c>
      <c r="CP73" s="151">
        <v>0</v>
      </c>
      <c r="CQ73" s="152">
        <f t="shared" si="6"/>
        <v>0</v>
      </c>
      <c r="CR73" s="153">
        <f t="shared" si="7"/>
        <v>541210.99999999988</v>
      </c>
      <c r="CS73" s="12"/>
      <c r="CT73" s="12"/>
    </row>
    <row r="74" spans="1:98" x14ac:dyDescent="0.2">
      <c r="A74" s="23" t="s">
        <v>70</v>
      </c>
      <c r="B74" s="94" t="s">
        <v>262</v>
      </c>
      <c r="C74" s="172">
        <f t="shared" si="5"/>
        <v>78797</v>
      </c>
      <c r="D74" s="29">
        <v>251.80790764155168</v>
      </c>
      <c r="E74" s="30">
        <v>8.3015913598937843</v>
      </c>
      <c r="F74" s="30">
        <v>15.599424145220461</v>
      </c>
      <c r="G74" s="62">
        <f>SUM('[1]SIOT(dom)'!F76:J76)</f>
        <v>25.209058651497863</v>
      </c>
      <c r="H74" s="30">
        <f>SUM('[1]SIOT(dom)'!K76:M76)</f>
        <v>114.68226583726964</v>
      </c>
      <c r="I74" s="30">
        <v>23.112537046091198</v>
      </c>
      <c r="J74" s="30">
        <v>8.9298748125053802</v>
      </c>
      <c r="K74" s="30">
        <v>0.75979211859520024</v>
      </c>
      <c r="L74" s="30">
        <v>4.5151552335934895</v>
      </c>
      <c r="M74" s="30">
        <v>16.23167492797586</v>
      </c>
      <c r="N74" s="30">
        <v>11.218340783130554</v>
      </c>
      <c r="O74" s="30">
        <v>9.9807906761540863</v>
      </c>
      <c r="P74" s="30">
        <v>47.820510216284937</v>
      </c>
      <c r="Q74" s="30">
        <v>19.074013009397834</v>
      </c>
      <c r="R74" s="30">
        <v>28.479307553772685</v>
      </c>
      <c r="S74" s="30">
        <v>6.7238853206557652</v>
      </c>
      <c r="T74" s="30">
        <v>23.989730883342688</v>
      </c>
      <c r="U74" s="30">
        <v>149.67024899971364</v>
      </c>
      <c r="V74" s="30">
        <v>15.335873894444179</v>
      </c>
      <c r="W74" s="30">
        <v>60.99690001919295</v>
      </c>
      <c r="X74" s="30">
        <v>93.357058092062061</v>
      </c>
      <c r="Y74" s="30">
        <v>104.96560435539446</v>
      </c>
      <c r="Z74" s="30">
        <v>0.99926302860225347</v>
      </c>
      <c r="AA74" s="30">
        <v>10.289379124905466</v>
      </c>
      <c r="AB74" s="30">
        <v>177.88538797632989</v>
      </c>
      <c r="AC74" s="31">
        <v>38.781402500504655</v>
      </c>
      <c r="AD74" s="29">
        <v>58.638635256702827</v>
      </c>
      <c r="AE74" s="30">
        <v>7.1054711533205079</v>
      </c>
      <c r="AF74" s="30">
        <v>6.2152300875169582</v>
      </c>
      <c r="AG74" s="30">
        <v>137.70537474454289</v>
      </c>
      <c r="AH74" s="31">
        <v>0.6734443713695879</v>
      </c>
      <c r="AI74" s="30">
        <v>257.84337973134461</v>
      </c>
      <c r="AJ74" s="30">
        <v>188.4282892694834</v>
      </c>
      <c r="AK74" s="31">
        <v>418.59223980571539</v>
      </c>
      <c r="AL74" s="30">
        <v>473.16468079744635</v>
      </c>
      <c r="AM74" s="30">
        <v>3111.2646207845328</v>
      </c>
      <c r="AN74" s="31">
        <v>1436.5957504894438</v>
      </c>
      <c r="AO74" s="30">
        <v>838.52627588890016</v>
      </c>
      <c r="AP74" s="30">
        <v>3.7335852068715005</v>
      </c>
      <c r="AQ74" s="30">
        <v>3112.3631173007743</v>
      </c>
      <c r="AR74" s="30">
        <v>586.26842704142427</v>
      </c>
      <c r="AS74" s="31">
        <v>19.653446653110283</v>
      </c>
      <c r="AT74" s="30">
        <v>6973.6954918513366</v>
      </c>
      <c r="AU74" s="31">
        <v>846.72637005142406</v>
      </c>
      <c r="AV74" s="30">
        <v>352.69973492851574</v>
      </c>
      <c r="AW74" s="30">
        <v>64.781029395965362</v>
      </c>
      <c r="AX74" s="30">
        <v>4502.8147596666249</v>
      </c>
      <c r="AY74" s="30">
        <v>88.287252788073204</v>
      </c>
      <c r="AZ74" s="30">
        <v>761.48645147408536</v>
      </c>
      <c r="BA74" s="31">
        <v>727.5092351855767</v>
      </c>
      <c r="BB74" s="30">
        <v>1208.8475205171205</v>
      </c>
      <c r="BC74" s="30">
        <v>27.750004622698921</v>
      </c>
      <c r="BD74" s="31">
        <v>276.02477546254323</v>
      </c>
      <c r="BE74" s="62">
        <v>1249.3598218094171</v>
      </c>
      <c r="BF74" s="30">
        <v>198.1755727507487</v>
      </c>
      <c r="BG74" s="30">
        <v>1248.3980175084382</v>
      </c>
      <c r="BH74" s="30">
        <v>1153.5696439582309</v>
      </c>
      <c r="BI74" s="30">
        <v>1240.5849447237745</v>
      </c>
      <c r="BJ74" s="30">
        <v>833.16929611146929</v>
      </c>
      <c r="BK74" s="30">
        <v>446.83381372746123</v>
      </c>
      <c r="BL74" s="31">
        <v>1.5836005501177195</v>
      </c>
      <c r="BM74" s="30">
        <v>143.89889155990383</v>
      </c>
      <c r="BN74" s="30">
        <v>356.03878906920335</v>
      </c>
      <c r="BO74" s="30">
        <v>33033.071657318535</v>
      </c>
      <c r="BP74" s="30">
        <v>13.725089113939687</v>
      </c>
      <c r="BQ74" s="30">
        <v>110.2553522092218</v>
      </c>
      <c r="BR74" s="30">
        <v>8578.940910077823</v>
      </c>
      <c r="BS74" s="70">
        <v>424.02630465561157</v>
      </c>
      <c r="BT74" s="70">
        <v>464.01263458369067</v>
      </c>
      <c r="BU74" s="30">
        <v>517.86949909457803</v>
      </c>
      <c r="BV74" s="30">
        <v>14.453149997030625</v>
      </c>
      <c r="BW74" s="31">
        <v>17.428759654507896</v>
      </c>
      <c r="BX74" s="30">
        <v>18.150295159598688</v>
      </c>
      <c r="BY74" s="30">
        <v>5.8618673032203663</v>
      </c>
      <c r="BZ74" s="30">
        <v>35.497058965594185</v>
      </c>
      <c r="CA74" s="30">
        <v>94.030444636506189</v>
      </c>
      <c r="CB74" s="118">
        <v>777.47586881495363</v>
      </c>
      <c r="CC74" s="30">
        <v>20.490915715965819</v>
      </c>
      <c r="CD74" s="30">
        <v>43.986228195906975</v>
      </c>
      <c r="CE74" s="118">
        <v>0</v>
      </c>
      <c r="CF74" s="119">
        <v>0</v>
      </c>
      <c r="CG74" s="31">
        <v>0</v>
      </c>
      <c r="CH74" s="11"/>
      <c r="CI74" s="11"/>
      <c r="CJ74" s="29">
        <v>100128</v>
      </c>
      <c r="CK74" s="30">
        <v>920</v>
      </c>
      <c r="CL74" s="31">
        <v>0</v>
      </c>
      <c r="CM74" s="30">
        <v>0</v>
      </c>
      <c r="CN74" s="30">
        <v>0</v>
      </c>
      <c r="CO74" s="31">
        <v>0</v>
      </c>
      <c r="CP74" s="151">
        <v>1007</v>
      </c>
      <c r="CQ74" s="152">
        <f t="shared" si="6"/>
        <v>102055</v>
      </c>
      <c r="CR74" s="153">
        <f t="shared" si="7"/>
        <v>180852</v>
      </c>
      <c r="CS74" s="12"/>
      <c r="CT74" s="12"/>
    </row>
    <row r="75" spans="1:98" x14ac:dyDescent="0.2">
      <c r="A75" s="23" t="s">
        <v>71</v>
      </c>
      <c r="B75" s="94" t="s">
        <v>263</v>
      </c>
      <c r="C75" s="172">
        <f t="shared" si="5"/>
        <v>400502.00000000006</v>
      </c>
      <c r="D75" s="29">
        <v>2058.8261151688785</v>
      </c>
      <c r="E75" s="30">
        <v>1300.5288317040081</v>
      </c>
      <c r="F75" s="30">
        <v>8.4851936698534267</v>
      </c>
      <c r="G75" s="62">
        <f>SUM('[1]SIOT(dom)'!F77:J77)</f>
        <v>2147.8600197111741</v>
      </c>
      <c r="H75" s="30">
        <f>SUM('[1]SIOT(dom)'!K77:M77)</f>
        <v>14575.13546546243</v>
      </c>
      <c r="I75" s="30">
        <v>964.54147653072596</v>
      </c>
      <c r="J75" s="30">
        <v>550.77863295280724</v>
      </c>
      <c r="K75" s="30">
        <v>1028.1665902629804</v>
      </c>
      <c r="L75" s="30">
        <v>708.57488446421337</v>
      </c>
      <c r="M75" s="30">
        <v>3333.7698612042677</v>
      </c>
      <c r="N75" s="30">
        <v>693.79003872051589</v>
      </c>
      <c r="O75" s="30">
        <v>4966.5645005563665</v>
      </c>
      <c r="P75" s="30">
        <v>4916.3088386368672</v>
      </c>
      <c r="Q75" s="30">
        <v>642.06347558505308</v>
      </c>
      <c r="R75" s="30">
        <v>5179.5050304836868</v>
      </c>
      <c r="S75" s="30">
        <v>4918.1033616668565</v>
      </c>
      <c r="T75" s="30">
        <v>6430.897221148216</v>
      </c>
      <c r="U75" s="30">
        <v>7673.1934112004747</v>
      </c>
      <c r="V75" s="30">
        <v>2519.026881861962</v>
      </c>
      <c r="W75" s="30">
        <v>4076.0581194813994</v>
      </c>
      <c r="X75" s="30">
        <v>6345.1407231185322</v>
      </c>
      <c r="Y75" s="30">
        <v>15325.628841672064</v>
      </c>
      <c r="Z75" s="30">
        <v>1106.5105414798438</v>
      </c>
      <c r="AA75" s="30">
        <v>1749.2070671601598</v>
      </c>
      <c r="AB75" s="30">
        <v>783.84579238737047</v>
      </c>
      <c r="AC75" s="31">
        <v>1166.1907399556787</v>
      </c>
      <c r="AD75" s="29">
        <v>14104.158325092112</v>
      </c>
      <c r="AE75" s="30">
        <v>2936.6685391742503</v>
      </c>
      <c r="AF75" s="30">
        <v>1804.1706826310558</v>
      </c>
      <c r="AG75" s="30">
        <v>2281.9196541669598</v>
      </c>
      <c r="AH75" s="31">
        <v>21.843221209356209</v>
      </c>
      <c r="AI75" s="30">
        <v>5050.382215530788</v>
      </c>
      <c r="AJ75" s="30">
        <v>4755.7724830682755</v>
      </c>
      <c r="AK75" s="31">
        <v>5295.3126467512184</v>
      </c>
      <c r="AL75" s="30">
        <v>2447.4069162225219</v>
      </c>
      <c r="AM75" s="30">
        <v>22540.101688610597</v>
      </c>
      <c r="AN75" s="31">
        <v>42525.877592237237</v>
      </c>
      <c r="AO75" s="30">
        <v>11303.833540292369</v>
      </c>
      <c r="AP75" s="30">
        <v>118.81758799961015</v>
      </c>
      <c r="AQ75" s="30">
        <v>6.1759361552376282</v>
      </c>
      <c r="AR75" s="30">
        <v>6209.0485364118749</v>
      </c>
      <c r="AS75" s="31">
        <v>5441.3165330231286</v>
      </c>
      <c r="AT75" s="30">
        <v>2739.8897940278666</v>
      </c>
      <c r="AU75" s="31">
        <v>1807.407153901233</v>
      </c>
      <c r="AV75" s="30">
        <v>913.1570602314938</v>
      </c>
      <c r="AW75" s="30">
        <v>388.81241425638888</v>
      </c>
      <c r="AX75" s="30">
        <v>76.949817847362212</v>
      </c>
      <c r="AY75" s="30">
        <v>1173.1998010243067</v>
      </c>
      <c r="AZ75" s="30">
        <v>1937.8834799379051</v>
      </c>
      <c r="BA75" s="31">
        <v>835.37599273225669</v>
      </c>
      <c r="BB75" s="30">
        <v>10777.443119343994</v>
      </c>
      <c r="BC75" s="30">
        <v>1682.4949673020838</v>
      </c>
      <c r="BD75" s="31">
        <v>648.59404747161284</v>
      </c>
      <c r="BE75" s="62">
        <v>38698.369212609818</v>
      </c>
      <c r="BF75" s="30">
        <v>1012.1296521149293</v>
      </c>
      <c r="BG75" s="30">
        <v>6448.0066176884193</v>
      </c>
      <c r="BH75" s="30">
        <v>2291.9850776718272</v>
      </c>
      <c r="BI75" s="30">
        <v>1082.160453465166</v>
      </c>
      <c r="BJ75" s="30">
        <v>1549.7161327623294</v>
      </c>
      <c r="BK75" s="30">
        <v>1493.3702316801603</v>
      </c>
      <c r="BL75" s="31">
        <v>3.5254093603059986</v>
      </c>
      <c r="BM75" s="30">
        <v>833.71650248129265</v>
      </c>
      <c r="BN75" s="30">
        <v>641.19388553417161</v>
      </c>
      <c r="BO75" s="30">
        <v>62.043612739696506</v>
      </c>
      <c r="BP75" s="30">
        <v>49428.793428605226</v>
      </c>
      <c r="BQ75" s="30">
        <v>1665.7919747561602</v>
      </c>
      <c r="BR75" s="30">
        <v>2260.9699049573928</v>
      </c>
      <c r="BS75" s="70">
        <v>12842.605387304047</v>
      </c>
      <c r="BT75" s="70">
        <v>10650.446777480336</v>
      </c>
      <c r="BU75" s="30">
        <v>3179.4787860963925</v>
      </c>
      <c r="BV75" s="30">
        <v>208.28778332342981</v>
      </c>
      <c r="BW75" s="31">
        <v>23.696120216054993</v>
      </c>
      <c r="BX75" s="30">
        <v>58.966979401303718</v>
      </c>
      <c r="BY75" s="30">
        <v>886.65524100460311</v>
      </c>
      <c r="BZ75" s="30">
        <v>18752.153391988832</v>
      </c>
      <c r="CA75" s="30">
        <v>1017.9814825138661</v>
      </c>
      <c r="CB75" s="118">
        <v>157.73248906884771</v>
      </c>
      <c r="CC75" s="30">
        <v>104.42312462920795</v>
      </c>
      <c r="CD75" s="30">
        <v>155.08493764670098</v>
      </c>
      <c r="CE75" s="118">
        <v>0</v>
      </c>
      <c r="CF75" s="119">
        <v>0</v>
      </c>
      <c r="CG75" s="31">
        <v>0</v>
      </c>
      <c r="CH75" s="11"/>
      <c r="CI75" s="11"/>
      <c r="CJ75" s="29">
        <v>8543</v>
      </c>
      <c r="CK75" s="30">
        <v>0</v>
      </c>
      <c r="CL75" s="31">
        <v>0</v>
      </c>
      <c r="CM75" s="30">
        <v>0</v>
      </c>
      <c r="CN75" s="30">
        <v>0</v>
      </c>
      <c r="CO75" s="31">
        <v>0</v>
      </c>
      <c r="CP75" s="151">
        <v>1</v>
      </c>
      <c r="CQ75" s="152">
        <f t="shared" si="6"/>
        <v>8544</v>
      </c>
      <c r="CR75" s="153">
        <f t="shared" si="7"/>
        <v>409046.00000000006</v>
      </c>
      <c r="CS75" s="12"/>
      <c r="CT75" s="12"/>
    </row>
    <row r="76" spans="1:98" x14ac:dyDescent="0.2">
      <c r="A76" s="23" t="s">
        <v>72</v>
      </c>
      <c r="B76" s="94" t="s">
        <v>264</v>
      </c>
      <c r="C76" s="172">
        <f t="shared" si="5"/>
        <v>546277</v>
      </c>
      <c r="D76" s="29">
        <v>4070.9164896070229</v>
      </c>
      <c r="E76" s="30">
        <v>892.57328413956043</v>
      </c>
      <c r="F76" s="30">
        <v>4.3647517082350289</v>
      </c>
      <c r="G76" s="62">
        <f>SUM('[1]SIOT(dom)'!F78:J78)</f>
        <v>475.48003489081248</v>
      </c>
      <c r="H76" s="30">
        <f>SUM('[1]SIOT(dom)'!K78:M78)</f>
        <v>8849.155889925365</v>
      </c>
      <c r="I76" s="30">
        <v>154.4377111545819</v>
      </c>
      <c r="J76" s="30">
        <v>246.29989950436232</v>
      </c>
      <c r="K76" s="30">
        <v>408.79509751243006</v>
      </c>
      <c r="L76" s="30">
        <v>686.12544642330658</v>
      </c>
      <c r="M76" s="30">
        <v>1990.8021484996943</v>
      </c>
      <c r="N76" s="30">
        <v>152.05348103520967</v>
      </c>
      <c r="O76" s="30">
        <v>17539.723011781211</v>
      </c>
      <c r="P76" s="30">
        <v>5818.1045229962656</v>
      </c>
      <c r="Q76" s="30">
        <v>741.41303230441986</v>
      </c>
      <c r="R76" s="30">
        <v>2687.1860895528539</v>
      </c>
      <c r="S76" s="30">
        <v>4455.7388352813468</v>
      </c>
      <c r="T76" s="30">
        <v>4775.0009489300573</v>
      </c>
      <c r="U76" s="30">
        <v>5984.9129650432005</v>
      </c>
      <c r="V76" s="30">
        <v>1482.7046406055028</v>
      </c>
      <c r="W76" s="30">
        <v>1629.3045996022349</v>
      </c>
      <c r="X76" s="30">
        <v>3048.5673858598657</v>
      </c>
      <c r="Y76" s="30">
        <v>11904.912716701881</v>
      </c>
      <c r="Z76" s="30">
        <v>394.04372577540096</v>
      </c>
      <c r="AA76" s="30">
        <v>765.4503557887565</v>
      </c>
      <c r="AB76" s="30">
        <v>571.71694423779741</v>
      </c>
      <c r="AC76" s="31">
        <v>2154.6513436455348</v>
      </c>
      <c r="AD76" s="29">
        <v>10163.653626802656</v>
      </c>
      <c r="AE76" s="30">
        <v>607.20595797855083</v>
      </c>
      <c r="AF76" s="30">
        <v>1084.3341241228716</v>
      </c>
      <c r="AG76" s="30">
        <v>3071.7680028373065</v>
      </c>
      <c r="AH76" s="31">
        <v>60.443683959016624</v>
      </c>
      <c r="AI76" s="30">
        <v>4657.7685409221667</v>
      </c>
      <c r="AJ76" s="30">
        <v>14078.699476205702</v>
      </c>
      <c r="AK76" s="31">
        <v>20157.120872899282</v>
      </c>
      <c r="AL76" s="30">
        <v>1296.285735450803</v>
      </c>
      <c r="AM76" s="30">
        <v>26957.313186199284</v>
      </c>
      <c r="AN76" s="31">
        <v>31045.750280408331</v>
      </c>
      <c r="AO76" s="30">
        <v>7669.5959746850485</v>
      </c>
      <c r="AP76" s="30">
        <v>14.706445396073395</v>
      </c>
      <c r="AQ76" s="30">
        <v>3.4890747362379413</v>
      </c>
      <c r="AR76" s="30">
        <v>2004.3674043554297</v>
      </c>
      <c r="AS76" s="31">
        <v>521.60446940525901</v>
      </c>
      <c r="AT76" s="30">
        <v>2460.6263000351169</v>
      </c>
      <c r="AU76" s="31">
        <v>8107.1558161443036</v>
      </c>
      <c r="AV76" s="30">
        <v>700.0192207428513</v>
      </c>
      <c r="AW76" s="30">
        <v>96.784627343158235</v>
      </c>
      <c r="AX76" s="30">
        <v>20.748816240251347</v>
      </c>
      <c r="AY76" s="30">
        <v>1003.413861566542</v>
      </c>
      <c r="AZ76" s="30">
        <v>2012.8280307303141</v>
      </c>
      <c r="BA76" s="31">
        <v>903.8300314830401</v>
      </c>
      <c r="BB76" s="30">
        <v>5850.9018983778469</v>
      </c>
      <c r="BC76" s="30">
        <v>1987.2217987262352</v>
      </c>
      <c r="BD76" s="31">
        <v>738.72099150351073</v>
      </c>
      <c r="BE76" s="62">
        <v>31706.638501107787</v>
      </c>
      <c r="BF76" s="30">
        <v>1856.1113577236799</v>
      </c>
      <c r="BG76" s="30">
        <v>10331.599877977091</v>
      </c>
      <c r="BH76" s="30">
        <v>1509.2683250266766</v>
      </c>
      <c r="BI76" s="30">
        <v>1547.5342025393973</v>
      </c>
      <c r="BJ76" s="30">
        <v>1989.4985013158821</v>
      </c>
      <c r="BK76" s="30">
        <v>1592.5420674894224</v>
      </c>
      <c r="BL76" s="31">
        <v>577.64455328674114</v>
      </c>
      <c r="BM76" s="30">
        <v>1839.4725178590925</v>
      </c>
      <c r="BN76" s="30">
        <v>7500.8540854758448</v>
      </c>
      <c r="BO76" s="30">
        <v>98.54348957091625</v>
      </c>
      <c r="BP76" s="30">
        <v>697.52069148579369</v>
      </c>
      <c r="BQ76" s="30">
        <v>136700.04328532703</v>
      </c>
      <c r="BR76" s="30">
        <v>5284.3945025122284</v>
      </c>
      <c r="BS76" s="70">
        <v>26560.315992114924</v>
      </c>
      <c r="BT76" s="70">
        <v>20659.255008707987</v>
      </c>
      <c r="BU76" s="30">
        <v>11260.700326474273</v>
      </c>
      <c r="BV76" s="30">
        <v>604.54517397087761</v>
      </c>
      <c r="BW76" s="31">
        <v>206.78666860596246</v>
      </c>
      <c r="BX76" s="30">
        <v>47.396172344726239</v>
      </c>
      <c r="BY76" s="30">
        <v>296.6609489562656</v>
      </c>
      <c r="BZ76" s="30">
        <v>35984.132280762977</v>
      </c>
      <c r="CA76" s="30">
        <v>1335.2039944113831</v>
      </c>
      <c r="CB76" s="118">
        <v>128.27832792373141</v>
      </c>
      <c r="CC76" s="30">
        <v>81.430839750452364</v>
      </c>
      <c r="CD76" s="30">
        <v>16719.834705514702</v>
      </c>
      <c r="CE76" s="118">
        <v>0</v>
      </c>
      <c r="CF76" s="119">
        <v>0</v>
      </c>
      <c r="CG76" s="31">
        <v>0</v>
      </c>
      <c r="CH76" s="11"/>
      <c r="CI76" s="11"/>
      <c r="CJ76" s="29">
        <v>148093</v>
      </c>
      <c r="CK76" s="30">
        <v>28110</v>
      </c>
      <c r="CL76" s="31">
        <v>0</v>
      </c>
      <c r="CM76" s="30">
        <v>0</v>
      </c>
      <c r="CN76" s="30">
        <v>0</v>
      </c>
      <c r="CO76" s="31">
        <v>0</v>
      </c>
      <c r="CP76" s="151">
        <v>0</v>
      </c>
      <c r="CQ76" s="152">
        <f t="shared" si="6"/>
        <v>176203</v>
      </c>
      <c r="CR76" s="153">
        <f t="shared" si="7"/>
        <v>722480</v>
      </c>
      <c r="CS76" s="12"/>
      <c r="CT76" s="12"/>
    </row>
    <row r="77" spans="1:98" x14ac:dyDescent="0.2">
      <c r="A77" s="23" t="s">
        <v>73</v>
      </c>
      <c r="B77" s="94" t="s">
        <v>265</v>
      </c>
      <c r="C77" s="172">
        <f t="shared" si="5"/>
        <v>2259729.9999999995</v>
      </c>
      <c r="D77" s="29">
        <v>53344.763750187245</v>
      </c>
      <c r="E77" s="30">
        <v>1793.5477305193069</v>
      </c>
      <c r="F77" s="30">
        <v>130.36363072496945</v>
      </c>
      <c r="G77" s="62">
        <f>SUM('[1]SIOT(dom)'!F79:J79)</f>
        <v>3057.3752545115221</v>
      </c>
      <c r="H77" s="30">
        <f>SUM('[1]SIOT(dom)'!K79:M79)</f>
        <v>79620.684538911286</v>
      </c>
      <c r="I77" s="30">
        <v>3269.1253882822771</v>
      </c>
      <c r="J77" s="30">
        <v>8822.4303104739811</v>
      </c>
      <c r="K77" s="30">
        <v>345.5831761091456</v>
      </c>
      <c r="L77" s="30">
        <v>5373.9318993856314</v>
      </c>
      <c r="M77" s="30">
        <v>11592.23960694889</v>
      </c>
      <c r="N77" s="30">
        <v>1809.4303378378668</v>
      </c>
      <c r="O77" s="30">
        <v>744.45948601117607</v>
      </c>
      <c r="P77" s="30">
        <v>7543.3296646244944</v>
      </c>
      <c r="Q77" s="30">
        <v>2038.367432307607</v>
      </c>
      <c r="R77" s="30">
        <v>11313.106583824849</v>
      </c>
      <c r="S77" s="30">
        <v>6210.4648874802133</v>
      </c>
      <c r="T77" s="30">
        <v>5673.9642553900458</v>
      </c>
      <c r="U77" s="30">
        <v>41028.209287306061</v>
      </c>
      <c r="V77" s="30">
        <v>35638.556300630058</v>
      </c>
      <c r="W77" s="30">
        <v>22452.089755220302</v>
      </c>
      <c r="X77" s="30">
        <v>25231.928507435106</v>
      </c>
      <c r="Y77" s="30">
        <v>109317.40361567342</v>
      </c>
      <c r="Z77" s="30">
        <v>2346.936720419621</v>
      </c>
      <c r="AA77" s="30">
        <v>3293.5295891464452</v>
      </c>
      <c r="AB77" s="30">
        <v>16967.209331369027</v>
      </c>
      <c r="AC77" s="31">
        <v>8183.1640191451088</v>
      </c>
      <c r="AD77" s="29">
        <v>86427.808933091917</v>
      </c>
      <c r="AE77" s="30">
        <v>890.15212789781879</v>
      </c>
      <c r="AF77" s="30">
        <v>1022.7911128042624</v>
      </c>
      <c r="AG77" s="30">
        <v>6534.0193015979794</v>
      </c>
      <c r="AH77" s="31">
        <v>38.716023004181189</v>
      </c>
      <c r="AI77" s="30">
        <v>34852.933723078611</v>
      </c>
      <c r="AJ77" s="30">
        <v>13513.75140306172</v>
      </c>
      <c r="AK77" s="31">
        <v>38238.254967640249</v>
      </c>
      <c r="AL77" s="30">
        <v>7102.8241428659267</v>
      </c>
      <c r="AM77" s="30">
        <v>188188.72620357215</v>
      </c>
      <c r="AN77" s="31">
        <v>215469.42636354623</v>
      </c>
      <c r="AO77" s="30">
        <v>77547.728492364404</v>
      </c>
      <c r="AP77" s="30">
        <v>136.2437795391802</v>
      </c>
      <c r="AQ77" s="30">
        <v>131.91425808404455</v>
      </c>
      <c r="AR77" s="30">
        <v>15290.51743263071</v>
      </c>
      <c r="AS77" s="31">
        <v>2907.7922037940962</v>
      </c>
      <c r="AT77" s="30">
        <v>5765.987060992411</v>
      </c>
      <c r="AU77" s="31">
        <v>11157.228946535946</v>
      </c>
      <c r="AV77" s="30">
        <v>8978.0189429947259</v>
      </c>
      <c r="AW77" s="30">
        <v>2386.1510840107003</v>
      </c>
      <c r="AX77" s="30">
        <v>251.68906481315776</v>
      </c>
      <c r="AY77" s="30">
        <v>11106.759026996981</v>
      </c>
      <c r="AZ77" s="30">
        <v>73875.228824747654</v>
      </c>
      <c r="BA77" s="31">
        <v>19700.676475878365</v>
      </c>
      <c r="BB77" s="30">
        <v>27331.324081663963</v>
      </c>
      <c r="BC77" s="30">
        <v>54409.932256282125</v>
      </c>
      <c r="BD77" s="31">
        <v>19875.544224988964</v>
      </c>
      <c r="BE77" s="62">
        <v>88796.167710600828</v>
      </c>
      <c r="BF77" s="30">
        <v>57014.615040640892</v>
      </c>
      <c r="BG77" s="30">
        <v>52443.446674859544</v>
      </c>
      <c r="BH77" s="30">
        <v>37017.292693521696</v>
      </c>
      <c r="BI77" s="30">
        <v>8079.0243651839055</v>
      </c>
      <c r="BJ77" s="30">
        <v>36334.300299259914</v>
      </c>
      <c r="BK77" s="30">
        <v>10733.101203736964</v>
      </c>
      <c r="BL77" s="31">
        <v>36.198125538174153</v>
      </c>
      <c r="BM77" s="30">
        <v>17357.42927362211</v>
      </c>
      <c r="BN77" s="30">
        <v>20371.985265399271</v>
      </c>
      <c r="BO77" s="30">
        <v>8031.0906350796795</v>
      </c>
      <c r="BP77" s="30">
        <v>5706.7147488903056</v>
      </c>
      <c r="BQ77" s="30">
        <v>30893.631312544745</v>
      </c>
      <c r="BR77" s="30">
        <v>347607.88220064953</v>
      </c>
      <c r="BS77" s="70">
        <v>46887.167202596465</v>
      </c>
      <c r="BT77" s="70">
        <v>34632.746760576265</v>
      </c>
      <c r="BU77" s="30">
        <v>21435.165281649297</v>
      </c>
      <c r="BV77" s="30">
        <v>318.08057354267919</v>
      </c>
      <c r="BW77" s="31">
        <v>676.5435186995453</v>
      </c>
      <c r="BX77" s="30">
        <v>3288.7380226336081</v>
      </c>
      <c r="BY77" s="30">
        <v>293.51170575133841</v>
      </c>
      <c r="BZ77" s="30">
        <v>27749.528610566835</v>
      </c>
      <c r="CA77" s="30">
        <v>5436.5742105803656</v>
      </c>
      <c r="CB77" s="118">
        <v>4845.9034459913146</v>
      </c>
      <c r="CC77" s="30">
        <v>713.06137448826951</v>
      </c>
      <c r="CD77" s="30">
        <v>2755.7642250422341</v>
      </c>
      <c r="CE77" s="118">
        <v>0</v>
      </c>
      <c r="CF77" s="119">
        <v>0</v>
      </c>
      <c r="CG77" s="31">
        <v>0</v>
      </c>
      <c r="CH77" s="11"/>
      <c r="CI77" s="11"/>
      <c r="CJ77" s="29">
        <v>42899</v>
      </c>
      <c r="CK77" s="30">
        <v>43</v>
      </c>
      <c r="CL77" s="31">
        <v>0</v>
      </c>
      <c r="CM77" s="30">
        <v>0</v>
      </c>
      <c r="CN77" s="30">
        <v>0</v>
      </c>
      <c r="CO77" s="31">
        <v>0</v>
      </c>
      <c r="CP77" s="151">
        <v>672</v>
      </c>
      <c r="CQ77" s="152">
        <f t="shared" si="6"/>
        <v>43614</v>
      </c>
      <c r="CR77" s="153">
        <f t="shared" si="7"/>
        <v>2303343.9999999995</v>
      </c>
      <c r="CS77" s="12"/>
      <c r="CT77" s="12"/>
    </row>
    <row r="78" spans="1:98" x14ac:dyDescent="0.2">
      <c r="A78" s="43" t="s">
        <v>74</v>
      </c>
      <c r="B78" s="96" t="s">
        <v>266</v>
      </c>
      <c r="C78" s="174">
        <f t="shared" si="5"/>
        <v>373046</v>
      </c>
      <c r="D78" s="44">
        <v>1084.3667367562016</v>
      </c>
      <c r="E78" s="45">
        <v>389.3799605354518</v>
      </c>
      <c r="F78" s="45">
        <v>8.0512124683200046</v>
      </c>
      <c r="G78" s="64">
        <f>SUM('[1]SIOT(dom)'!F80:J80)</f>
        <v>562.89289570984783</v>
      </c>
      <c r="H78" s="45">
        <f>SUM('[1]SIOT(dom)'!K80:M80)</f>
        <v>5978.8743708919019</v>
      </c>
      <c r="I78" s="45">
        <v>158.99394931984719</v>
      </c>
      <c r="J78" s="45">
        <v>1039.7498858763713</v>
      </c>
      <c r="K78" s="45">
        <v>28.200642950100537</v>
      </c>
      <c r="L78" s="45">
        <v>395.81178474725027</v>
      </c>
      <c r="M78" s="45">
        <v>1470.367505124048</v>
      </c>
      <c r="N78" s="45">
        <v>115.37943145265166</v>
      </c>
      <c r="O78" s="45">
        <v>1578.5742871905061</v>
      </c>
      <c r="P78" s="45">
        <v>1018.8405214177652</v>
      </c>
      <c r="Q78" s="45">
        <v>118.38411315039352</v>
      </c>
      <c r="R78" s="45">
        <v>2791.5518216590963</v>
      </c>
      <c r="S78" s="45">
        <v>568.00381630061429</v>
      </c>
      <c r="T78" s="45">
        <v>467.89211656574793</v>
      </c>
      <c r="U78" s="45">
        <v>2062.6681703714789</v>
      </c>
      <c r="V78" s="45">
        <v>275.61006763300412</v>
      </c>
      <c r="W78" s="45">
        <v>1686.3073352270505</v>
      </c>
      <c r="X78" s="45">
        <v>1117.9195175502753</v>
      </c>
      <c r="Y78" s="45">
        <v>4490.7268127461039</v>
      </c>
      <c r="Z78" s="45">
        <v>37.001776941428197</v>
      </c>
      <c r="AA78" s="45">
        <v>387.47621384327914</v>
      </c>
      <c r="AB78" s="45">
        <v>339.63600899143182</v>
      </c>
      <c r="AC78" s="46">
        <v>940.3984637324703</v>
      </c>
      <c r="AD78" s="44">
        <v>2870.0616013105482</v>
      </c>
      <c r="AE78" s="45">
        <v>94.039389796418192</v>
      </c>
      <c r="AF78" s="45">
        <v>61.260131135184309</v>
      </c>
      <c r="AG78" s="45">
        <v>824.44574108245718</v>
      </c>
      <c r="AH78" s="46">
        <v>34.379969006970249</v>
      </c>
      <c r="AI78" s="45">
        <v>2319.3703926921985</v>
      </c>
      <c r="AJ78" s="45">
        <v>7454.1979712834573</v>
      </c>
      <c r="AK78" s="46">
        <v>5647.5955421689914</v>
      </c>
      <c r="AL78" s="45">
        <v>537.68494551177912</v>
      </c>
      <c r="AM78" s="45">
        <v>8003.8668174953091</v>
      </c>
      <c r="AN78" s="46">
        <v>9398.646229394255</v>
      </c>
      <c r="AO78" s="45">
        <v>2571.1543857581314</v>
      </c>
      <c r="AP78" s="45">
        <v>83.015951941960367</v>
      </c>
      <c r="AQ78" s="45">
        <v>2.10627556949721</v>
      </c>
      <c r="AR78" s="45">
        <v>1327.8285559968288</v>
      </c>
      <c r="AS78" s="46">
        <v>93.979828748755523</v>
      </c>
      <c r="AT78" s="45">
        <v>685.6159852995886</v>
      </c>
      <c r="AU78" s="46">
        <v>2528.9619671355504</v>
      </c>
      <c r="AV78" s="45">
        <v>396.32640526655484</v>
      </c>
      <c r="AW78" s="45">
        <v>60.661724922310277</v>
      </c>
      <c r="AX78" s="45">
        <v>3.1277401115726864</v>
      </c>
      <c r="AY78" s="45">
        <v>131.12317146462621</v>
      </c>
      <c r="AZ78" s="45">
        <v>2809.8708317099149</v>
      </c>
      <c r="BA78" s="46">
        <v>890.52088348916618</v>
      </c>
      <c r="BB78" s="45">
        <v>790.2661196754857</v>
      </c>
      <c r="BC78" s="45">
        <v>164.33075535685114</v>
      </c>
      <c r="BD78" s="46">
        <v>2369.642800584802</v>
      </c>
      <c r="BE78" s="64">
        <v>11704.69581354454</v>
      </c>
      <c r="BF78" s="45">
        <v>3742.5724481114498</v>
      </c>
      <c r="BG78" s="45">
        <v>5232.2577917254484</v>
      </c>
      <c r="BH78" s="45">
        <v>2584.774823451939</v>
      </c>
      <c r="BI78" s="45">
        <v>1262.3524887994658</v>
      </c>
      <c r="BJ78" s="45">
        <v>3192.0946867285402</v>
      </c>
      <c r="BK78" s="45">
        <v>861.77925275732082</v>
      </c>
      <c r="BL78" s="46">
        <v>51.110299765239063</v>
      </c>
      <c r="BM78" s="45">
        <v>699.87898174688496</v>
      </c>
      <c r="BN78" s="45">
        <v>13498.179867467412</v>
      </c>
      <c r="BO78" s="45">
        <v>179.53412554446993</v>
      </c>
      <c r="BP78" s="45">
        <v>454.03799573249148</v>
      </c>
      <c r="BQ78" s="45">
        <v>416.83510826470467</v>
      </c>
      <c r="BR78" s="45">
        <v>8194.1816254867026</v>
      </c>
      <c r="BS78" s="72">
        <v>194166.78235849171</v>
      </c>
      <c r="BT78" s="72">
        <v>3177.6129455791493</v>
      </c>
      <c r="BU78" s="45">
        <v>36075.689234114398</v>
      </c>
      <c r="BV78" s="45">
        <v>3369.2664291025862</v>
      </c>
      <c r="BW78" s="46">
        <v>1021.1299151175658</v>
      </c>
      <c r="BX78" s="45">
        <v>350.5762763183248</v>
      </c>
      <c r="BY78" s="45">
        <v>321.21115723243986</v>
      </c>
      <c r="BZ78" s="45">
        <v>279.51521196455934</v>
      </c>
      <c r="CA78" s="45">
        <v>368.18696451607241</v>
      </c>
      <c r="CB78" s="122">
        <v>331.35450013031976</v>
      </c>
      <c r="CC78" s="45">
        <v>34.204817997923897</v>
      </c>
      <c r="CD78" s="45">
        <v>209.04334724653904</v>
      </c>
      <c r="CE78" s="122">
        <v>0</v>
      </c>
      <c r="CF78" s="123">
        <v>0</v>
      </c>
      <c r="CG78" s="46">
        <v>0</v>
      </c>
      <c r="CH78" s="11"/>
      <c r="CI78" s="11"/>
      <c r="CJ78" s="44">
        <v>28070</v>
      </c>
      <c r="CK78" s="45">
        <v>8315690</v>
      </c>
      <c r="CL78" s="46">
        <v>0</v>
      </c>
      <c r="CM78" s="45">
        <v>0</v>
      </c>
      <c r="CN78" s="45">
        <v>0</v>
      </c>
      <c r="CO78" s="46">
        <v>0</v>
      </c>
      <c r="CP78" s="157">
        <v>25692</v>
      </c>
      <c r="CQ78" s="158">
        <f t="shared" si="6"/>
        <v>8369452</v>
      </c>
      <c r="CR78" s="159">
        <f t="shared" si="7"/>
        <v>8742498</v>
      </c>
      <c r="CS78" s="12"/>
      <c r="CT78" s="12"/>
    </row>
    <row r="79" spans="1:98" x14ac:dyDescent="0.2">
      <c r="A79" s="43" t="s">
        <v>75</v>
      </c>
      <c r="B79" s="94" t="s">
        <v>267</v>
      </c>
      <c r="C79" s="174">
        <f t="shared" si="5"/>
        <v>81594</v>
      </c>
      <c r="D79" s="44">
        <v>247.48534412471972</v>
      </c>
      <c r="E79" s="45">
        <v>52.502621224795426</v>
      </c>
      <c r="F79" s="45">
        <v>158.3196835493307</v>
      </c>
      <c r="G79" s="64">
        <f>SUM('[1]SIOT(dom)'!F81:J81)</f>
        <v>28.620754392525058</v>
      </c>
      <c r="H79" s="45">
        <f>SUM('[1]SIOT(dom)'!K81:M81)</f>
        <v>763.65228853200381</v>
      </c>
      <c r="I79" s="45">
        <v>26.708395391681957</v>
      </c>
      <c r="J79" s="45">
        <v>40.268385196107033</v>
      </c>
      <c r="K79" s="45">
        <v>13.972007116951477</v>
      </c>
      <c r="L79" s="45">
        <v>91.453742756955364</v>
      </c>
      <c r="M79" s="45">
        <v>180.82723482114756</v>
      </c>
      <c r="N79" s="45">
        <v>77.654711407283543</v>
      </c>
      <c r="O79" s="45">
        <v>112.28689010562358</v>
      </c>
      <c r="P79" s="45">
        <v>199.37921334125329</v>
      </c>
      <c r="Q79" s="45">
        <v>50.176153400069644</v>
      </c>
      <c r="R79" s="45">
        <v>250.08261270320676</v>
      </c>
      <c r="S79" s="45">
        <v>181.08113755550778</v>
      </c>
      <c r="T79" s="45">
        <v>126.99728451643388</v>
      </c>
      <c r="U79" s="45">
        <v>402.33288580723462</v>
      </c>
      <c r="V79" s="45">
        <v>208.48612607845726</v>
      </c>
      <c r="W79" s="45">
        <v>227.19030823815606</v>
      </c>
      <c r="X79" s="45">
        <v>486.99669907353012</v>
      </c>
      <c r="Y79" s="45">
        <v>1069.1110835999409</v>
      </c>
      <c r="Z79" s="45">
        <v>33.640456114637225</v>
      </c>
      <c r="AA79" s="45">
        <v>65.582782497608562</v>
      </c>
      <c r="AB79" s="45">
        <v>77.637517467357327</v>
      </c>
      <c r="AC79" s="46">
        <v>298.18944560666068</v>
      </c>
      <c r="AD79" s="44">
        <v>512.49360553118458</v>
      </c>
      <c r="AE79" s="45">
        <v>76.669966321026095</v>
      </c>
      <c r="AF79" s="45">
        <v>24.370327059484861</v>
      </c>
      <c r="AG79" s="45">
        <v>346.25573185894581</v>
      </c>
      <c r="AH79" s="46">
        <v>4.2045986074342849</v>
      </c>
      <c r="AI79" s="45">
        <v>133.28278901591051</v>
      </c>
      <c r="AJ79" s="45">
        <v>114.73697492584787</v>
      </c>
      <c r="AK79" s="46">
        <v>458.63996549277465</v>
      </c>
      <c r="AL79" s="45">
        <v>216.82572507271962</v>
      </c>
      <c r="AM79" s="45">
        <v>1765.3015284690537</v>
      </c>
      <c r="AN79" s="46">
        <v>787.00835429030781</v>
      </c>
      <c r="AO79" s="45">
        <v>705.80562929194639</v>
      </c>
      <c r="AP79" s="45">
        <v>4.6796044185314312</v>
      </c>
      <c r="AQ79" s="45">
        <v>16.624634183811601</v>
      </c>
      <c r="AR79" s="45">
        <v>528.9752331204312</v>
      </c>
      <c r="AS79" s="46">
        <v>51.240592955045791</v>
      </c>
      <c r="AT79" s="45">
        <v>434.09660816096527</v>
      </c>
      <c r="AU79" s="46">
        <v>754.03673197356829</v>
      </c>
      <c r="AV79" s="45">
        <v>195.34468927355724</v>
      </c>
      <c r="AW79" s="45">
        <v>96.478324573064597</v>
      </c>
      <c r="AX79" s="45">
        <v>74.54895167172414</v>
      </c>
      <c r="AY79" s="45">
        <v>281.42233338501933</v>
      </c>
      <c r="AZ79" s="45">
        <v>1120.1369256409032</v>
      </c>
      <c r="BA79" s="46">
        <v>469.4086360929474</v>
      </c>
      <c r="BB79" s="45">
        <v>1921.5604809216409</v>
      </c>
      <c r="BC79" s="45">
        <v>177.19914521394705</v>
      </c>
      <c r="BD79" s="46">
        <v>286.70507819670286</v>
      </c>
      <c r="BE79" s="64">
        <v>1308.0182470450379</v>
      </c>
      <c r="BF79" s="45">
        <v>688.75414210115628</v>
      </c>
      <c r="BG79" s="45">
        <v>607.65894725569035</v>
      </c>
      <c r="BH79" s="45">
        <v>360.69650668198494</v>
      </c>
      <c r="BI79" s="45">
        <v>2701.4602011746715</v>
      </c>
      <c r="BJ79" s="45">
        <v>498.27907463974736</v>
      </c>
      <c r="BK79" s="45">
        <v>185.05049689337443</v>
      </c>
      <c r="BL79" s="46">
        <v>19.47596932330762</v>
      </c>
      <c r="BM79" s="45">
        <v>129.8205125994439</v>
      </c>
      <c r="BN79" s="45">
        <v>72.349518680381792</v>
      </c>
      <c r="BO79" s="45">
        <v>13.135530582834955</v>
      </c>
      <c r="BP79" s="45">
        <v>104.50500484263225</v>
      </c>
      <c r="BQ79" s="45">
        <v>180.2173358045325</v>
      </c>
      <c r="BR79" s="45">
        <v>537.36149747660988</v>
      </c>
      <c r="BS79" s="72">
        <v>10598.195538457441</v>
      </c>
      <c r="BT79" s="72">
        <v>36170.871571098105</v>
      </c>
      <c r="BU79" s="45">
        <v>778.54384207061287</v>
      </c>
      <c r="BV79" s="45">
        <v>333.3062929695314</v>
      </c>
      <c r="BW79" s="46">
        <v>709.21496517170408</v>
      </c>
      <c r="BX79" s="45">
        <v>541.76551671497941</v>
      </c>
      <c r="BY79" s="45">
        <v>74.831984019306958</v>
      </c>
      <c r="BZ79" s="45">
        <v>250.8733660506268</v>
      </c>
      <c r="CA79" s="45">
        <v>288.03250645277382</v>
      </c>
      <c r="CB79" s="122">
        <v>7124.5444032892883</v>
      </c>
      <c r="CC79" s="45">
        <v>37.726033132390455</v>
      </c>
      <c r="CD79" s="45">
        <v>250.62206513415799</v>
      </c>
      <c r="CE79" s="122">
        <v>0</v>
      </c>
      <c r="CF79" s="123">
        <v>0</v>
      </c>
      <c r="CG79" s="46">
        <v>0</v>
      </c>
      <c r="CH79" s="11"/>
      <c r="CI79" s="11"/>
      <c r="CJ79" s="44">
        <v>412292</v>
      </c>
      <c r="CK79" s="45">
        <v>3237764</v>
      </c>
      <c r="CL79" s="46">
        <v>333025</v>
      </c>
      <c r="CM79" s="45">
        <v>0</v>
      </c>
      <c r="CN79" s="45">
        <v>0</v>
      </c>
      <c r="CO79" s="46">
        <v>0</v>
      </c>
      <c r="CP79" s="157">
        <v>18735</v>
      </c>
      <c r="CQ79" s="158">
        <f t="shared" si="6"/>
        <v>4001816</v>
      </c>
      <c r="CR79" s="159">
        <f t="shared" si="7"/>
        <v>4083410</v>
      </c>
      <c r="CS79" s="12"/>
      <c r="CT79" s="12"/>
    </row>
    <row r="80" spans="1:98" x14ac:dyDescent="0.2">
      <c r="A80" s="23" t="s">
        <v>76</v>
      </c>
      <c r="B80" s="95" t="s">
        <v>268</v>
      </c>
      <c r="C80" s="172">
        <f t="shared" si="5"/>
        <v>342233.00000000012</v>
      </c>
      <c r="D80" s="29">
        <v>154.73282278421127</v>
      </c>
      <c r="E80" s="30">
        <v>47.94562109526737</v>
      </c>
      <c r="F80" s="30">
        <v>29.834145714604595</v>
      </c>
      <c r="G80" s="62">
        <f>SUM('[1]SIOT(dom)'!F82:J82)</f>
        <v>77.876157334952751</v>
      </c>
      <c r="H80" s="30">
        <f>SUM('[1]SIOT(dom)'!K82:M82)</f>
        <v>591.18502475328148</v>
      </c>
      <c r="I80" s="30">
        <v>15.601445032509679</v>
      </c>
      <c r="J80" s="30">
        <v>21.254791219892631</v>
      </c>
      <c r="K80" s="30">
        <v>8.0920681248154178</v>
      </c>
      <c r="L80" s="30">
        <v>42.127606689028674</v>
      </c>
      <c r="M80" s="30">
        <v>119.71669343403116</v>
      </c>
      <c r="N80" s="30">
        <v>40.284948802747408</v>
      </c>
      <c r="O80" s="30">
        <v>52.974875923251787</v>
      </c>
      <c r="P80" s="30">
        <v>126.94113041021109</v>
      </c>
      <c r="Q80" s="30">
        <v>395.39977630214673</v>
      </c>
      <c r="R80" s="30">
        <v>150.16384890778698</v>
      </c>
      <c r="S80" s="30">
        <v>38.552487265643279</v>
      </c>
      <c r="T80" s="30">
        <v>85.535774923961071</v>
      </c>
      <c r="U80" s="30">
        <v>385.43505114328013</v>
      </c>
      <c r="V80" s="30">
        <v>117.98168670692831</v>
      </c>
      <c r="W80" s="30">
        <v>105.13911530541355</v>
      </c>
      <c r="X80" s="30">
        <v>229.44822551379946</v>
      </c>
      <c r="Y80" s="30">
        <v>1132.4992787204958</v>
      </c>
      <c r="Z80" s="30">
        <v>8.8583872626429478</v>
      </c>
      <c r="AA80" s="30">
        <v>194.64712542995304</v>
      </c>
      <c r="AB80" s="30">
        <v>661.04579296567033</v>
      </c>
      <c r="AC80" s="31">
        <v>262.84585723371998</v>
      </c>
      <c r="AD80" s="29">
        <v>484.71405167045037</v>
      </c>
      <c r="AE80" s="30">
        <v>85.201304420631601</v>
      </c>
      <c r="AF80" s="30">
        <v>22.124035222800252</v>
      </c>
      <c r="AG80" s="30">
        <v>134.79652910430667</v>
      </c>
      <c r="AH80" s="31">
        <v>0.68887857283643006</v>
      </c>
      <c r="AI80" s="30">
        <v>1346.5272449073898</v>
      </c>
      <c r="AJ80" s="30">
        <v>150.13737608167904</v>
      </c>
      <c r="AK80" s="31">
        <v>462.16798386061998</v>
      </c>
      <c r="AL80" s="30">
        <v>72.50736506599975</v>
      </c>
      <c r="AM80" s="30">
        <v>2660.8054029938176</v>
      </c>
      <c r="AN80" s="31">
        <v>7504.9377573444544</v>
      </c>
      <c r="AO80" s="30">
        <v>486.80382328149489</v>
      </c>
      <c r="AP80" s="30">
        <v>1.0532833885141029</v>
      </c>
      <c r="AQ80" s="30">
        <v>14.155711145785078</v>
      </c>
      <c r="AR80" s="30">
        <v>54.805064912297276</v>
      </c>
      <c r="AS80" s="31">
        <v>83.416835320064237</v>
      </c>
      <c r="AT80" s="30">
        <v>1226.6751585259719</v>
      </c>
      <c r="AU80" s="31">
        <v>1253.5614473236712</v>
      </c>
      <c r="AV80" s="30">
        <v>205.12756623018322</v>
      </c>
      <c r="AW80" s="30">
        <v>21.041396034490006</v>
      </c>
      <c r="AX80" s="30">
        <v>2.7993124660147095</v>
      </c>
      <c r="AY80" s="30">
        <v>69.712437474003877</v>
      </c>
      <c r="AZ80" s="30">
        <v>943.94852660156766</v>
      </c>
      <c r="BA80" s="31">
        <v>371.03105755887498</v>
      </c>
      <c r="BB80" s="30">
        <v>149.98381809474938</v>
      </c>
      <c r="BC80" s="30">
        <v>123.28554370562851</v>
      </c>
      <c r="BD80" s="31">
        <v>130.44721600602739</v>
      </c>
      <c r="BE80" s="62">
        <v>2573.5671078243777</v>
      </c>
      <c r="BF80" s="30">
        <v>442.01133707731418</v>
      </c>
      <c r="BG80" s="30">
        <v>4386.5885997623036</v>
      </c>
      <c r="BH80" s="30">
        <v>588.35310031206973</v>
      </c>
      <c r="BI80" s="30">
        <v>3186.4326436773913</v>
      </c>
      <c r="BJ80" s="30">
        <v>489.50696737340536</v>
      </c>
      <c r="BK80" s="30">
        <v>962.10806910141298</v>
      </c>
      <c r="BL80" s="31">
        <v>3.1605489015877417</v>
      </c>
      <c r="BM80" s="30">
        <v>356.81528349697896</v>
      </c>
      <c r="BN80" s="30">
        <v>116.92407409666004</v>
      </c>
      <c r="BO80" s="30">
        <v>69.885293483582799</v>
      </c>
      <c r="BP80" s="30">
        <v>7.4577544710764059</v>
      </c>
      <c r="BQ80" s="30">
        <v>275.90824156750688</v>
      </c>
      <c r="BR80" s="30">
        <v>2378.0522502994759</v>
      </c>
      <c r="BS80" s="70">
        <v>1260.0969970611807</v>
      </c>
      <c r="BT80" s="70">
        <v>3334.7961885497803</v>
      </c>
      <c r="BU80" s="30">
        <v>269283.85863879602</v>
      </c>
      <c r="BV80" s="30">
        <v>7030.2419786330283</v>
      </c>
      <c r="BW80" s="31">
        <v>19469.802166857535</v>
      </c>
      <c r="BX80" s="30">
        <v>25.336528327241798</v>
      </c>
      <c r="BY80" s="30">
        <v>14.314639290119544</v>
      </c>
      <c r="BZ80" s="30">
        <v>27.379439948364773</v>
      </c>
      <c r="CA80" s="30">
        <v>414.32728759169345</v>
      </c>
      <c r="CB80" s="118">
        <v>1611.174856520654</v>
      </c>
      <c r="CC80" s="30">
        <v>98.160767965365352</v>
      </c>
      <c r="CD80" s="30">
        <v>668.16337269938185</v>
      </c>
      <c r="CE80" s="118">
        <v>0</v>
      </c>
      <c r="CF80" s="119">
        <v>0</v>
      </c>
      <c r="CG80" s="31">
        <v>0</v>
      </c>
      <c r="CH80" s="11"/>
      <c r="CI80" s="11"/>
      <c r="CJ80" s="29">
        <v>594371</v>
      </c>
      <c r="CK80" s="30">
        <v>3796904</v>
      </c>
      <c r="CL80" s="31">
        <v>51915</v>
      </c>
      <c r="CM80" s="30">
        <v>0</v>
      </c>
      <c r="CN80" s="30">
        <v>0</v>
      </c>
      <c r="CO80" s="31">
        <v>0</v>
      </c>
      <c r="CP80" s="151">
        <v>42058</v>
      </c>
      <c r="CQ80" s="152">
        <f t="shared" si="6"/>
        <v>4485248</v>
      </c>
      <c r="CR80" s="153">
        <f t="shared" si="7"/>
        <v>4827481</v>
      </c>
      <c r="CS80" s="12"/>
      <c r="CT80" s="12"/>
    </row>
    <row r="81" spans="1:98" x14ac:dyDescent="0.2">
      <c r="A81" s="23" t="s">
        <v>77</v>
      </c>
      <c r="B81" s="94" t="s">
        <v>269</v>
      </c>
      <c r="C81" s="172">
        <f t="shared" si="5"/>
        <v>34190</v>
      </c>
      <c r="D81" s="29">
        <v>52.68236131382934</v>
      </c>
      <c r="E81" s="30">
        <v>4.4518170580220362</v>
      </c>
      <c r="F81" s="30">
        <v>83.347136122637153</v>
      </c>
      <c r="G81" s="62">
        <f>SUM('[1]SIOT(dom)'!F83:J83)</f>
        <v>7.3755129774876567</v>
      </c>
      <c r="H81" s="30">
        <f>SUM('[1]SIOT(dom)'!K83:M83)</f>
        <v>613.69845038933295</v>
      </c>
      <c r="I81" s="30">
        <v>8.3102235629980026</v>
      </c>
      <c r="J81" s="30">
        <v>10.473790379942589</v>
      </c>
      <c r="K81" s="30">
        <v>0.53243642333124286</v>
      </c>
      <c r="L81" s="30">
        <v>6.580120462529</v>
      </c>
      <c r="M81" s="30">
        <v>72.088539375598657</v>
      </c>
      <c r="N81" s="30">
        <v>29.281979969080595</v>
      </c>
      <c r="O81" s="30">
        <v>50.170907976769932</v>
      </c>
      <c r="P81" s="30">
        <v>44.114732038136516</v>
      </c>
      <c r="Q81" s="30">
        <v>107.94976416688549</v>
      </c>
      <c r="R81" s="30">
        <v>1.0002032074089358</v>
      </c>
      <c r="S81" s="30">
        <v>4.903318317872186</v>
      </c>
      <c r="T81" s="30">
        <v>2.974104180824658</v>
      </c>
      <c r="U81" s="30">
        <v>13.125768068391057</v>
      </c>
      <c r="V81" s="30">
        <v>29.989001561921015</v>
      </c>
      <c r="W81" s="30">
        <v>5.218432541285992</v>
      </c>
      <c r="X81" s="30">
        <v>27.078519640074372</v>
      </c>
      <c r="Y81" s="30">
        <v>15.484826310465083</v>
      </c>
      <c r="Z81" s="30">
        <v>1.2675901149692734</v>
      </c>
      <c r="AA81" s="30">
        <v>42.637890533367262</v>
      </c>
      <c r="AB81" s="30">
        <v>34.724420832837168</v>
      </c>
      <c r="AC81" s="31">
        <v>50.411873001407201</v>
      </c>
      <c r="AD81" s="29">
        <v>425.54658076110564</v>
      </c>
      <c r="AE81" s="30">
        <v>79.059007610278115</v>
      </c>
      <c r="AF81" s="30">
        <v>3.1800383983502103</v>
      </c>
      <c r="AG81" s="30">
        <v>142.84255704288256</v>
      </c>
      <c r="AH81" s="31">
        <v>0.34904610945658848</v>
      </c>
      <c r="AI81" s="30">
        <v>42.299885798052813</v>
      </c>
      <c r="AJ81" s="30">
        <v>0.3843631714868998</v>
      </c>
      <c r="AK81" s="31">
        <v>85.932806465120393</v>
      </c>
      <c r="AL81" s="30">
        <v>19.04712134990077</v>
      </c>
      <c r="AM81" s="30">
        <v>12.18546990751542</v>
      </c>
      <c r="AN81" s="31">
        <v>11.731611000143998</v>
      </c>
      <c r="AO81" s="30">
        <v>79.836337269542298</v>
      </c>
      <c r="AP81" s="30">
        <v>0</v>
      </c>
      <c r="AQ81" s="30">
        <v>9.0270448274116077</v>
      </c>
      <c r="AR81" s="30">
        <v>2.2334703022945388</v>
      </c>
      <c r="AS81" s="31">
        <v>20.823093773239243</v>
      </c>
      <c r="AT81" s="30">
        <v>237.75887700348579</v>
      </c>
      <c r="AU81" s="31">
        <v>352.94967901244894</v>
      </c>
      <c r="AV81" s="30">
        <v>42.631706415601016</v>
      </c>
      <c r="AW81" s="30">
        <v>13.474983665890557</v>
      </c>
      <c r="AX81" s="30">
        <v>7.9208666793793183</v>
      </c>
      <c r="AY81" s="30">
        <v>50.357510501739384</v>
      </c>
      <c r="AZ81" s="30">
        <v>20.040026092721163</v>
      </c>
      <c r="BA81" s="31">
        <v>56.56970931485332</v>
      </c>
      <c r="BB81" s="30">
        <v>8.8993972672818362</v>
      </c>
      <c r="BC81" s="30">
        <v>22.021029813876481</v>
      </c>
      <c r="BD81" s="31">
        <v>5.7292375611090289</v>
      </c>
      <c r="BE81" s="62">
        <v>780.46633469688493</v>
      </c>
      <c r="BF81" s="30">
        <v>134.07437159124635</v>
      </c>
      <c r="BG81" s="30">
        <v>175.98156630417304</v>
      </c>
      <c r="BH81" s="30">
        <v>21.391513590132028</v>
      </c>
      <c r="BI81" s="30">
        <v>15.881894208030143</v>
      </c>
      <c r="BJ81" s="30">
        <v>65.937659815775234</v>
      </c>
      <c r="BK81" s="30">
        <v>78.931973844141652</v>
      </c>
      <c r="BL81" s="31">
        <v>7.6581557372011373</v>
      </c>
      <c r="BM81" s="30">
        <v>16.154414322035901</v>
      </c>
      <c r="BN81" s="30">
        <v>5.5530483749335611</v>
      </c>
      <c r="BO81" s="30">
        <v>3.7937948345524219</v>
      </c>
      <c r="BP81" s="30">
        <v>6.0987924772012301</v>
      </c>
      <c r="BQ81" s="30">
        <v>33.592361556209568</v>
      </c>
      <c r="BR81" s="30">
        <v>146.43816440326347</v>
      </c>
      <c r="BS81" s="70">
        <v>254.14476860115064</v>
      </c>
      <c r="BT81" s="70">
        <v>181.52607690582926</v>
      </c>
      <c r="BU81" s="30">
        <v>3488.3611492874065</v>
      </c>
      <c r="BV81" s="30">
        <v>19002.353563387769</v>
      </c>
      <c r="BW81" s="31">
        <v>2720.6473531055954</v>
      </c>
      <c r="BX81" s="30">
        <v>40.29454356565018</v>
      </c>
      <c r="BY81" s="30">
        <v>10.10652061375418</v>
      </c>
      <c r="BZ81" s="30">
        <v>5.4911855646769155E-3</v>
      </c>
      <c r="CA81" s="30">
        <v>83.045423388141316</v>
      </c>
      <c r="CB81" s="118">
        <v>3775.8881627691344</v>
      </c>
      <c r="CC81" s="30">
        <v>27.743012236994488</v>
      </c>
      <c r="CD81" s="30">
        <v>41.224711554653709</v>
      </c>
      <c r="CE81" s="118">
        <v>0</v>
      </c>
      <c r="CF81" s="119">
        <v>0</v>
      </c>
      <c r="CG81" s="31">
        <v>0</v>
      </c>
      <c r="CH81" s="11"/>
      <c r="CI81" s="11"/>
      <c r="CJ81" s="29">
        <v>136218</v>
      </c>
      <c r="CK81" s="30">
        <v>404477</v>
      </c>
      <c r="CL81" s="31">
        <v>76885</v>
      </c>
      <c r="CM81" s="30">
        <v>0</v>
      </c>
      <c r="CN81" s="30">
        <v>0</v>
      </c>
      <c r="CO81" s="31">
        <v>0</v>
      </c>
      <c r="CP81" s="151">
        <v>904</v>
      </c>
      <c r="CQ81" s="152">
        <f t="shared" si="6"/>
        <v>618484</v>
      </c>
      <c r="CR81" s="153">
        <f t="shared" si="7"/>
        <v>652674</v>
      </c>
      <c r="CS81" s="12"/>
      <c r="CT81" s="12"/>
    </row>
    <row r="82" spans="1:98" x14ac:dyDescent="0.2">
      <c r="A82" s="23" t="s">
        <v>78</v>
      </c>
      <c r="B82" s="94" t="s">
        <v>270</v>
      </c>
      <c r="C82" s="172">
        <f t="shared" si="5"/>
        <v>86589.000000000015</v>
      </c>
      <c r="D82" s="29">
        <v>63.68854361465425</v>
      </c>
      <c r="E82" s="30">
        <v>6.0702961882933213</v>
      </c>
      <c r="F82" s="30">
        <v>107.78061328780086</v>
      </c>
      <c r="G82" s="62">
        <f>SUM('[1]SIOT(dom)'!F84:J84)</f>
        <v>10.435900081907608</v>
      </c>
      <c r="H82" s="30">
        <f>SUM('[1]SIOT(dom)'!K84:M84)</f>
        <v>771.94104424062391</v>
      </c>
      <c r="I82" s="30">
        <v>10.828571626406113</v>
      </c>
      <c r="J82" s="30">
        <v>23.125909077577898</v>
      </c>
      <c r="K82" s="30">
        <v>0.31066150810850018</v>
      </c>
      <c r="L82" s="30">
        <v>14.183824523385391</v>
      </c>
      <c r="M82" s="30">
        <v>158.42137559458629</v>
      </c>
      <c r="N82" s="30">
        <v>60.704078508728088</v>
      </c>
      <c r="O82" s="30">
        <v>92.09942390058913</v>
      </c>
      <c r="P82" s="30">
        <v>55.498091161315926</v>
      </c>
      <c r="Q82" s="30">
        <v>172.21992288406008</v>
      </c>
      <c r="R82" s="30">
        <v>3.0418477033577842</v>
      </c>
      <c r="S82" s="30">
        <v>6.6958891813306991</v>
      </c>
      <c r="T82" s="30">
        <v>3.7304782669144303</v>
      </c>
      <c r="U82" s="30">
        <v>19.488764395907953</v>
      </c>
      <c r="V82" s="30">
        <v>59.150658130438096</v>
      </c>
      <c r="W82" s="30">
        <v>5.0448833386164154</v>
      </c>
      <c r="X82" s="30">
        <v>71.007092712576892</v>
      </c>
      <c r="Y82" s="30">
        <v>10.286342629806771</v>
      </c>
      <c r="Z82" s="30">
        <v>0.65651418582473309</v>
      </c>
      <c r="AA82" s="30">
        <v>75.820670279120222</v>
      </c>
      <c r="AB82" s="30">
        <v>125.31641097689915</v>
      </c>
      <c r="AC82" s="31">
        <v>79.908527859033697</v>
      </c>
      <c r="AD82" s="29">
        <v>765.43472443088547</v>
      </c>
      <c r="AE82" s="30">
        <v>116.85902627765837</v>
      </c>
      <c r="AF82" s="30">
        <v>7.4078065637287285</v>
      </c>
      <c r="AG82" s="30">
        <v>202.86233295460426</v>
      </c>
      <c r="AH82" s="31">
        <v>0.60164686396252043</v>
      </c>
      <c r="AI82" s="30">
        <v>110.47469624696222</v>
      </c>
      <c r="AJ82" s="30">
        <v>34.917465896016481</v>
      </c>
      <c r="AK82" s="31">
        <v>179.29390899650605</v>
      </c>
      <c r="AL82" s="30">
        <v>33.51095036872595</v>
      </c>
      <c r="AM82" s="30">
        <v>197.49321169186697</v>
      </c>
      <c r="AN82" s="31">
        <v>120.71592711927057</v>
      </c>
      <c r="AO82" s="30">
        <v>296.91845899795646</v>
      </c>
      <c r="AP82" s="30">
        <v>0</v>
      </c>
      <c r="AQ82" s="30">
        <v>31.955177705562363</v>
      </c>
      <c r="AR82" s="30">
        <v>3.9771631241897505</v>
      </c>
      <c r="AS82" s="31">
        <v>56.858249224189194</v>
      </c>
      <c r="AT82" s="30">
        <v>306.56651370312431</v>
      </c>
      <c r="AU82" s="31">
        <v>513.65900869296809</v>
      </c>
      <c r="AV82" s="30">
        <v>69.018891186108888</v>
      </c>
      <c r="AW82" s="30">
        <v>20.704008664456335</v>
      </c>
      <c r="AX82" s="30">
        <v>9.8940820266413212</v>
      </c>
      <c r="AY82" s="30">
        <v>121.1117118596942</v>
      </c>
      <c r="AZ82" s="30">
        <v>74.116653201715081</v>
      </c>
      <c r="BA82" s="31">
        <v>79.306390641088356</v>
      </c>
      <c r="BB82" s="30">
        <v>22.94230839055697</v>
      </c>
      <c r="BC82" s="30">
        <v>61.935668871284534</v>
      </c>
      <c r="BD82" s="31">
        <v>208.19975869549302</v>
      </c>
      <c r="BE82" s="62">
        <v>2170.5721658135917</v>
      </c>
      <c r="BF82" s="30">
        <v>387.90110842875083</v>
      </c>
      <c r="BG82" s="30">
        <v>711.66215062848062</v>
      </c>
      <c r="BH82" s="30">
        <v>25.032141170039999</v>
      </c>
      <c r="BI82" s="30">
        <v>34.027911638948623</v>
      </c>
      <c r="BJ82" s="30">
        <v>373.00823712348949</v>
      </c>
      <c r="BK82" s="30">
        <v>338.13143843550273</v>
      </c>
      <c r="BL82" s="31">
        <v>10.282508018021336</v>
      </c>
      <c r="BM82" s="30">
        <v>27.745744594699143</v>
      </c>
      <c r="BN82" s="30">
        <v>52.68400154602292</v>
      </c>
      <c r="BO82" s="30">
        <v>11.52522504559051</v>
      </c>
      <c r="BP82" s="30">
        <v>5.9199766870857955</v>
      </c>
      <c r="BQ82" s="30">
        <v>39.808791413484805</v>
      </c>
      <c r="BR82" s="30">
        <v>838.85885950850957</v>
      </c>
      <c r="BS82" s="70">
        <v>1665.7313970036751</v>
      </c>
      <c r="BT82" s="70">
        <v>994.89035689656976</v>
      </c>
      <c r="BU82" s="30">
        <v>2664.3774604245091</v>
      </c>
      <c r="BV82" s="30">
        <v>5393.842274927043</v>
      </c>
      <c r="BW82" s="31">
        <v>58856.52672074303</v>
      </c>
      <c r="BX82" s="30">
        <v>59.571299067047306</v>
      </c>
      <c r="BY82" s="30">
        <v>17.610770174969584</v>
      </c>
      <c r="BZ82" s="30">
        <v>1.5811198950824958</v>
      </c>
      <c r="CA82" s="30">
        <v>254.73121695703156</v>
      </c>
      <c r="CB82" s="118">
        <v>5678.8246562605027</v>
      </c>
      <c r="CC82" s="30">
        <v>249.96982845727996</v>
      </c>
      <c r="CD82" s="30">
        <v>69.990560887958893</v>
      </c>
      <c r="CE82" s="118">
        <v>0</v>
      </c>
      <c r="CF82" s="119">
        <v>0</v>
      </c>
      <c r="CG82" s="31">
        <v>0</v>
      </c>
      <c r="CH82" s="11"/>
      <c r="CI82" s="11"/>
      <c r="CJ82" s="29">
        <v>34760</v>
      </c>
      <c r="CK82" s="30">
        <v>87756</v>
      </c>
      <c r="CL82" s="31">
        <v>62929</v>
      </c>
      <c r="CM82" s="30">
        <v>0</v>
      </c>
      <c r="CN82" s="30">
        <v>0</v>
      </c>
      <c r="CO82" s="31">
        <v>0</v>
      </c>
      <c r="CP82" s="151">
        <v>0</v>
      </c>
      <c r="CQ82" s="152">
        <f t="shared" si="6"/>
        <v>185445</v>
      </c>
      <c r="CR82" s="153">
        <f t="shared" si="7"/>
        <v>272034</v>
      </c>
      <c r="CS82" s="12"/>
      <c r="CT82" s="12"/>
    </row>
    <row r="83" spans="1:98" x14ac:dyDescent="0.2">
      <c r="A83" s="22" t="s">
        <v>79</v>
      </c>
      <c r="B83" s="95" t="s">
        <v>271</v>
      </c>
      <c r="C83" s="173">
        <f t="shared" si="5"/>
        <v>122378.99999999999</v>
      </c>
      <c r="D83" s="32">
        <v>38.794789991237053</v>
      </c>
      <c r="E83" s="33">
        <v>39.072475361440802</v>
      </c>
      <c r="F83" s="33">
        <v>112.05502839713002</v>
      </c>
      <c r="G83" s="63">
        <f>SUM('[1]SIOT(dom)'!F85:J85)</f>
        <v>4.2687810122991579</v>
      </c>
      <c r="H83" s="33">
        <f>SUM('[1]SIOT(dom)'!K85:M85)</f>
        <v>317.12728560224775</v>
      </c>
      <c r="I83" s="33">
        <v>83.180405529560389</v>
      </c>
      <c r="J83" s="33">
        <v>9.4753499521825049</v>
      </c>
      <c r="K83" s="33">
        <v>1.7549703344796965</v>
      </c>
      <c r="L83" s="33">
        <v>1461.5171904326248</v>
      </c>
      <c r="M83" s="33">
        <v>112.38661987982357</v>
      </c>
      <c r="N83" s="33">
        <v>136.66279261465689</v>
      </c>
      <c r="O83" s="33">
        <v>43.696462990659356</v>
      </c>
      <c r="P83" s="33">
        <v>24.522468905821107</v>
      </c>
      <c r="Q83" s="33">
        <v>15.188596471201963</v>
      </c>
      <c r="R83" s="33">
        <v>23.996675600486967</v>
      </c>
      <c r="S83" s="33">
        <v>17.093632290547731</v>
      </c>
      <c r="T83" s="33">
        <v>7.8675334138188884</v>
      </c>
      <c r="U83" s="33">
        <v>50.891571046408664</v>
      </c>
      <c r="V83" s="33">
        <v>66.755311863939795</v>
      </c>
      <c r="W83" s="33">
        <v>8.4322162159995493</v>
      </c>
      <c r="X83" s="33">
        <v>24.295408024439041</v>
      </c>
      <c r="Y83" s="33">
        <v>4.6340652934364233</v>
      </c>
      <c r="Z83" s="33">
        <v>0.23995872044730909</v>
      </c>
      <c r="AA83" s="33">
        <v>48.23454950545397</v>
      </c>
      <c r="AB83" s="33">
        <v>32.469765150779665</v>
      </c>
      <c r="AC83" s="34">
        <v>73.040705359786386</v>
      </c>
      <c r="AD83" s="32">
        <v>235.73473214858282</v>
      </c>
      <c r="AE83" s="33">
        <v>31.547689715563422</v>
      </c>
      <c r="AF83" s="33">
        <v>3.9763643506986766</v>
      </c>
      <c r="AG83" s="33">
        <v>187.72843796119281</v>
      </c>
      <c r="AH83" s="34">
        <v>0.78192481310493167</v>
      </c>
      <c r="AI83" s="33">
        <v>69.013226420728458</v>
      </c>
      <c r="AJ83" s="33">
        <v>7.643577029118795</v>
      </c>
      <c r="AK83" s="34">
        <v>222.96082389518375</v>
      </c>
      <c r="AL83" s="33">
        <v>26.231833336858664</v>
      </c>
      <c r="AM83" s="33">
        <v>2602.0324141982451</v>
      </c>
      <c r="AN83" s="34">
        <v>1552.829292530761</v>
      </c>
      <c r="AO83" s="33">
        <v>120.59260884875997</v>
      </c>
      <c r="AP83" s="33">
        <v>0.16978526432146918</v>
      </c>
      <c r="AQ83" s="33">
        <v>11.085606763069761</v>
      </c>
      <c r="AR83" s="33">
        <v>1588.8767763792769</v>
      </c>
      <c r="AS83" s="34">
        <v>28.899816444559754</v>
      </c>
      <c r="AT83" s="33">
        <v>568.00106027131972</v>
      </c>
      <c r="AU83" s="34">
        <v>809.44190539670694</v>
      </c>
      <c r="AV83" s="33">
        <v>691.85103777027894</v>
      </c>
      <c r="AW83" s="33">
        <v>8034.2595150987581</v>
      </c>
      <c r="AX83" s="33">
        <v>1366.9451988541116</v>
      </c>
      <c r="AY83" s="33">
        <v>46.863141814678997</v>
      </c>
      <c r="AZ83" s="33">
        <v>197.97796199849802</v>
      </c>
      <c r="BA83" s="34">
        <v>140.44486098426674</v>
      </c>
      <c r="BB83" s="33">
        <v>26.614813159210581</v>
      </c>
      <c r="BC83" s="33">
        <v>53.085743392523796</v>
      </c>
      <c r="BD83" s="34">
        <v>124.30008478664425</v>
      </c>
      <c r="BE83" s="63">
        <v>989.22866173450132</v>
      </c>
      <c r="BF83" s="33">
        <v>162.27781715540885</v>
      </c>
      <c r="BG83" s="33">
        <v>486.22918017342056</v>
      </c>
      <c r="BH83" s="33">
        <v>108.31904373965516</v>
      </c>
      <c r="BI83" s="33">
        <v>591.84787054531591</v>
      </c>
      <c r="BJ83" s="33">
        <v>7340.2505962958867</v>
      </c>
      <c r="BK83" s="33">
        <v>321.13245985763467</v>
      </c>
      <c r="BL83" s="34">
        <v>10.94359480622383</v>
      </c>
      <c r="BM83" s="33">
        <v>43.616806665417045</v>
      </c>
      <c r="BN83" s="33">
        <v>30.17641093073021</v>
      </c>
      <c r="BO83" s="33">
        <v>42.440988717888999</v>
      </c>
      <c r="BP83" s="33">
        <v>131.55944735122452</v>
      </c>
      <c r="BQ83" s="33">
        <v>54.697688105477752</v>
      </c>
      <c r="BR83" s="33">
        <v>204.33979822028806</v>
      </c>
      <c r="BS83" s="71">
        <v>2423.8877388177962</v>
      </c>
      <c r="BT83" s="71">
        <v>9092.8763884942236</v>
      </c>
      <c r="BU83" s="33">
        <v>259.93685989750645</v>
      </c>
      <c r="BV83" s="33">
        <v>76.865374297907039</v>
      </c>
      <c r="BW83" s="34">
        <v>60.928788035866589</v>
      </c>
      <c r="BX83" s="33">
        <v>71945.723727390927</v>
      </c>
      <c r="BY83" s="33">
        <v>255.04895189612699</v>
      </c>
      <c r="BZ83" s="33">
        <v>70.737135376837585</v>
      </c>
      <c r="CA83" s="33">
        <v>1066.7011620349292</v>
      </c>
      <c r="CB83" s="120">
        <v>5047.0912634271544</v>
      </c>
      <c r="CC83" s="33">
        <v>14.401681374175556</v>
      </c>
      <c r="CD83" s="33">
        <v>40.195721069534798</v>
      </c>
      <c r="CE83" s="120">
        <v>0</v>
      </c>
      <c r="CF83" s="121">
        <v>0</v>
      </c>
      <c r="CG83" s="34">
        <v>0</v>
      </c>
      <c r="CH83" s="11"/>
      <c r="CI83" s="11"/>
      <c r="CJ83" s="32">
        <v>11495</v>
      </c>
      <c r="CK83" s="33">
        <v>140207</v>
      </c>
      <c r="CL83" s="34">
        <v>3546</v>
      </c>
      <c r="CM83" s="33">
        <v>877</v>
      </c>
      <c r="CN83" s="33">
        <v>0</v>
      </c>
      <c r="CO83" s="34">
        <v>11686</v>
      </c>
      <c r="CP83" s="154">
        <v>1159</v>
      </c>
      <c r="CQ83" s="155">
        <f t="shared" si="6"/>
        <v>168970</v>
      </c>
      <c r="CR83" s="156">
        <f t="shared" si="7"/>
        <v>291349</v>
      </c>
      <c r="CS83" s="12"/>
      <c r="CT83" s="12"/>
    </row>
    <row r="84" spans="1:98" x14ac:dyDescent="0.2">
      <c r="A84" s="23" t="s">
        <v>80</v>
      </c>
      <c r="B84" s="94" t="s">
        <v>272</v>
      </c>
      <c r="C84" s="172">
        <f t="shared" si="5"/>
        <v>14379.999999999998</v>
      </c>
      <c r="D84" s="29">
        <v>11.736089656614038</v>
      </c>
      <c r="E84" s="30">
        <v>27.066907507271356</v>
      </c>
      <c r="F84" s="30">
        <v>38.087405113991558</v>
      </c>
      <c r="G84" s="62">
        <f>SUM('[1]SIOT(dom)'!F86:J86)</f>
        <v>1.0521572650037425</v>
      </c>
      <c r="H84" s="30">
        <f>SUM('[1]SIOT(dom)'!K86:M86)</f>
        <v>91.61879872319318</v>
      </c>
      <c r="I84" s="30">
        <v>2.8673058653663892</v>
      </c>
      <c r="J84" s="30">
        <v>1.3444222248562154</v>
      </c>
      <c r="K84" s="30">
        <v>21.270479808491498</v>
      </c>
      <c r="L84" s="30">
        <v>2.3382297415113427</v>
      </c>
      <c r="M84" s="30">
        <v>52.685996247285928</v>
      </c>
      <c r="N84" s="30">
        <v>14.261705382349888</v>
      </c>
      <c r="O84" s="30">
        <v>14.654479908346481</v>
      </c>
      <c r="P84" s="30">
        <v>11.084265834071919</v>
      </c>
      <c r="Q84" s="30">
        <v>4.7334871443511997</v>
      </c>
      <c r="R84" s="30">
        <v>1.6637852119970742</v>
      </c>
      <c r="S84" s="30">
        <v>1.2920113389877956</v>
      </c>
      <c r="T84" s="30">
        <v>1.5295688072807732</v>
      </c>
      <c r="U84" s="30">
        <v>9.4067972131384021</v>
      </c>
      <c r="V84" s="30">
        <v>11.977614913827878</v>
      </c>
      <c r="W84" s="30">
        <v>1.8481248793854963</v>
      </c>
      <c r="X84" s="30">
        <v>5.5115884840369755</v>
      </c>
      <c r="Y84" s="30">
        <v>1.3457870321820806</v>
      </c>
      <c r="Z84" s="30">
        <v>0.12223643130230266</v>
      </c>
      <c r="AA84" s="30">
        <v>5.2104655193598086</v>
      </c>
      <c r="AB84" s="30">
        <v>6.0942216686976156</v>
      </c>
      <c r="AC84" s="31">
        <v>11.598137979548929</v>
      </c>
      <c r="AD84" s="29">
        <v>68.917774561113561</v>
      </c>
      <c r="AE84" s="30">
        <v>9.4923258293325539</v>
      </c>
      <c r="AF84" s="30">
        <v>1.0911598715684199</v>
      </c>
      <c r="AG84" s="30">
        <v>101.21916865822018</v>
      </c>
      <c r="AH84" s="31">
        <v>0.68924191584675865</v>
      </c>
      <c r="AI84" s="30">
        <v>14.985419836694266</v>
      </c>
      <c r="AJ84" s="30">
        <v>0.5300962903353228</v>
      </c>
      <c r="AK84" s="31">
        <v>22.620815306408272</v>
      </c>
      <c r="AL84" s="30">
        <v>7.2843857272948718</v>
      </c>
      <c r="AM84" s="30">
        <v>30.829142554923443</v>
      </c>
      <c r="AN84" s="31">
        <v>77.46053475282487</v>
      </c>
      <c r="AO84" s="30">
        <v>26.705402723293822</v>
      </c>
      <c r="AP84" s="30">
        <v>9.2074438352206706E-5</v>
      </c>
      <c r="AQ84" s="30">
        <v>3.721241255419768</v>
      </c>
      <c r="AR84" s="30">
        <v>13.547971554441446</v>
      </c>
      <c r="AS84" s="31">
        <v>13.640701465279207</v>
      </c>
      <c r="AT84" s="30">
        <v>51.59121929747419</v>
      </c>
      <c r="AU84" s="31">
        <v>53.867410615490932</v>
      </c>
      <c r="AV84" s="30">
        <v>23.386238290495804</v>
      </c>
      <c r="AW84" s="30">
        <v>26.150544435209405</v>
      </c>
      <c r="AX84" s="30">
        <v>5.1154116526468663</v>
      </c>
      <c r="AY84" s="30">
        <v>13.328896549417873</v>
      </c>
      <c r="AZ84" s="30">
        <v>14.505623795553166</v>
      </c>
      <c r="BA84" s="31">
        <v>29.733131737222472</v>
      </c>
      <c r="BB84" s="30">
        <v>21.142964177992212</v>
      </c>
      <c r="BC84" s="30">
        <v>31.57011038127947</v>
      </c>
      <c r="BD84" s="31">
        <v>12.657614234600599</v>
      </c>
      <c r="BE84" s="62">
        <v>135.40132379068635</v>
      </c>
      <c r="BF84" s="30">
        <v>42.031293923380574</v>
      </c>
      <c r="BG84" s="30">
        <v>124.19683713540884</v>
      </c>
      <c r="BH84" s="30">
        <v>54.110444606349994</v>
      </c>
      <c r="BI84" s="30">
        <v>931.25792807935875</v>
      </c>
      <c r="BJ84" s="30">
        <v>27.929794555405284</v>
      </c>
      <c r="BK84" s="30">
        <v>26.990581301952496</v>
      </c>
      <c r="BL84" s="31">
        <v>3.7760657181721284</v>
      </c>
      <c r="BM84" s="30">
        <v>5.7262867898905272</v>
      </c>
      <c r="BN84" s="30">
        <v>1.5348727411261385</v>
      </c>
      <c r="BO84" s="30">
        <v>1.945454472664585</v>
      </c>
      <c r="BP84" s="30">
        <v>2.7842647861868963</v>
      </c>
      <c r="BQ84" s="30">
        <v>5.5824321978750016</v>
      </c>
      <c r="BR84" s="30">
        <v>63.493154848549679</v>
      </c>
      <c r="BS84" s="70">
        <v>1009.1298725440836</v>
      </c>
      <c r="BT84" s="70">
        <v>151.48696644686143</v>
      </c>
      <c r="BU84" s="30">
        <v>50.781121099829981</v>
      </c>
      <c r="BV84" s="30">
        <v>43.279679693467713</v>
      </c>
      <c r="BW84" s="31">
        <v>18.749719906926376</v>
      </c>
      <c r="BX84" s="30">
        <v>601.59043898718414</v>
      </c>
      <c r="BY84" s="30">
        <v>8273.4226551030624</v>
      </c>
      <c r="BZ84" s="30">
        <v>0.66778186428201303</v>
      </c>
      <c r="CA84" s="30">
        <v>48.749669106624744</v>
      </c>
      <c r="CB84" s="118">
        <v>1716.4755803745009</v>
      </c>
      <c r="CC84" s="30">
        <v>3.7994904013558535</v>
      </c>
      <c r="CD84" s="30">
        <v>6.9195800775454002</v>
      </c>
      <c r="CE84" s="118">
        <v>0</v>
      </c>
      <c r="CF84" s="119">
        <v>0</v>
      </c>
      <c r="CG84" s="31">
        <v>0</v>
      </c>
      <c r="CH84" s="11"/>
      <c r="CI84" s="11"/>
      <c r="CJ84" s="29">
        <v>2693</v>
      </c>
      <c r="CK84" s="30">
        <v>203190</v>
      </c>
      <c r="CL84" s="31">
        <v>1115</v>
      </c>
      <c r="CM84" s="30">
        <v>0</v>
      </c>
      <c r="CN84" s="30">
        <v>1089</v>
      </c>
      <c r="CO84" s="31">
        <v>0</v>
      </c>
      <c r="CP84" s="151">
        <v>3542</v>
      </c>
      <c r="CQ84" s="152">
        <f t="shared" si="6"/>
        <v>211629</v>
      </c>
      <c r="CR84" s="153">
        <f t="shared" si="7"/>
        <v>226009</v>
      </c>
      <c r="CS84" s="12"/>
      <c r="CT84" s="12"/>
    </row>
    <row r="85" spans="1:98" x14ac:dyDescent="0.2">
      <c r="A85" s="23" t="s">
        <v>81</v>
      </c>
      <c r="B85" s="94" t="s">
        <v>273</v>
      </c>
      <c r="C85" s="172">
        <f t="shared" si="5"/>
        <v>522232.99999999994</v>
      </c>
      <c r="D85" s="29">
        <v>3.3835183335226469</v>
      </c>
      <c r="E85" s="30">
        <v>9.4537909399975306E-2</v>
      </c>
      <c r="F85" s="30">
        <v>0</v>
      </c>
      <c r="G85" s="62">
        <f>SUM('[1]SIOT(dom)'!F87:J87)</f>
        <v>0.13860556576881303</v>
      </c>
      <c r="H85" s="30">
        <f>SUM('[1]SIOT(dom)'!K87:M87)</f>
        <v>2.6732884689230665</v>
      </c>
      <c r="I85" s="30">
        <v>6.7199471500991645</v>
      </c>
      <c r="J85" s="30">
        <v>0.20829780405095064</v>
      </c>
      <c r="K85" s="30">
        <v>2.3825112107623319E-2</v>
      </c>
      <c r="L85" s="30">
        <v>0.83412959497701522</v>
      </c>
      <c r="M85" s="30">
        <v>2.2615126085193986</v>
      </c>
      <c r="N85" s="30">
        <v>2.3152436176230151</v>
      </c>
      <c r="O85" s="30">
        <v>0.49816143497757848</v>
      </c>
      <c r="P85" s="30">
        <v>1.3564789617020228</v>
      </c>
      <c r="Q85" s="30">
        <v>7.2197309417040365E-3</v>
      </c>
      <c r="R85" s="30">
        <v>0.6960191139412244</v>
      </c>
      <c r="S85" s="30">
        <v>5.5608639665134345E-2</v>
      </c>
      <c r="T85" s="30">
        <v>0.90978760812685788</v>
      </c>
      <c r="U85" s="30">
        <v>4.0979252480722836</v>
      </c>
      <c r="V85" s="30">
        <v>0.30703436845158688</v>
      </c>
      <c r="W85" s="30">
        <v>6.3556743348608071</v>
      </c>
      <c r="X85" s="30">
        <v>1008.9638200522347</v>
      </c>
      <c r="Y85" s="30">
        <v>3.2351933718630259</v>
      </c>
      <c r="Z85" s="30">
        <v>3.5376681614349779E-2</v>
      </c>
      <c r="AA85" s="30">
        <v>1.7705644325838897E-2</v>
      </c>
      <c r="AB85" s="30">
        <v>7.2414030275533641</v>
      </c>
      <c r="AC85" s="31">
        <v>13.348825002699082</v>
      </c>
      <c r="AD85" s="29">
        <v>20.008742360057163</v>
      </c>
      <c r="AE85" s="30">
        <v>1.1765763762126014</v>
      </c>
      <c r="AF85" s="30">
        <v>0.64006679124766885</v>
      </c>
      <c r="AG85" s="30">
        <v>0.75014920038068988</v>
      </c>
      <c r="AH85" s="31">
        <v>0</v>
      </c>
      <c r="AI85" s="30">
        <v>26.181741156480989</v>
      </c>
      <c r="AJ85" s="30">
        <v>1.4359890895840135</v>
      </c>
      <c r="AK85" s="31">
        <v>75.211420960054113</v>
      </c>
      <c r="AL85" s="30">
        <v>13.566775898724373</v>
      </c>
      <c r="AM85" s="30">
        <v>123.3258307390943</v>
      </c>
      <c r="AN85" s="31">
        <v>179.10270858872872</v>
      </c>
      <c r="AO85" s="30">
        <v>74.663353897596537</v>
      </c>
      <c r="AP85" s="30">
        <v>0</v>
      </c>
      <c r="AQ85" s="30">
        <v>8.735874439461884E-2</v>
      </c>
      <c r="AR85" s="30">
        <v>7.2303551164072166</v>
      </c>
      <c r="AS85" s="31">
        <v>1.0419086654337856E-2</v>
      </c>
      <c r="AT85" s="30">
        <v>30.458060577258234</v>
      </c>
      <c r="AU85" s="31">
        <v>705.48066492750547</v>
      </c>
      <c r="AV85" s="30">
        <v>4481.8505200635855</v>
      </c>
      <c r="AW85" s="30">
        <v>1.0685169849960883</v>
      </c>
      <c r="AX85" s="30">
        <v>0</v>
      </c>
      <c r="AY85" s="30">
        <v>144.05376894413737</v>
      </c>
      <c r="AZ85" s="30">
        <v>25.359393937199382</v>
      </c>
      <c r="BA85" s="31">
        <v>6.9409001480908623</v>
      </c>
      <c r="BB85" s="30">
        <v>1.8187036073731293</v>
      </c>
      <c r="BC85" s="30">
        <v>0.10576130415673626</v>
      </c>
      <c r="BD85" s="31">
        <v>15.270347297966413</v>
      </c>
      <c r="BE85" s="62">
        <v>5476.4657789595021</v>
      </c>
      <c r="BF85" s="30">
        <v>9.0596995542909813</v>
      </c>
      <c r="BG85" s="30">
        <v>70.928166212003461</v>
      </c>
      <c r="BH85" s="30">
        <v>30.47284549797147</v>
      </c>
      <c r="BI85" s="30">
        <v>27.551013833239189</v>
      </c>
      <c r="BJ85" s="30">
        <v>634.16960039107425</v>
      </c>
      <c r="BK85" s="30">
        <v>30.344125662339213</v>
      </c>
      <c r="BL85" s="31">
        <v>2.1659192825112107E-3</v>
      </c>
      <c r="BM85" s="30">
        <v>943.64390099206867</v>
      </c>
      <c r="BN85" s="30">
        <v>733.11156825358159</v>
      </c>
      <c r="BO85" s="30">
        <v>0.18281570871880437</v>
      </c>
      <c r="BP85" s="30">
        <v>7.0636421183118803E-2</v>
      </c>
      <c r="BQ85" s="30">
        <v>8.87480956959228</v>
      </c>
      <c r="BR85" s="30">
        <v>31.547676734952166</v>
      </c>
      <c r="BS85" s="70">
        <v>0.10020987304135445</v>
      </c>
      <c r="BT85" s="70">
        <v>3.7166655894952694</v>
      </c>
      <c r="BU85" s="30">
        <v>10.934707952327166</v>
      </c>
      <c r="BV85" s="30">
        <v>0</v>
      </c>
      <c r="BW85" s="31">
        <v>17.774253970773977</v>
      </c>
      <c r="BX85" s="30">
        <v>1.9209444226172125</v>
      </c>
      <c r="BY85" s="30">
        <v>1.513160262996853E-3</v>
      </c>
      <c r="BZ85" s="30">
        <v>507014.0266527877</v>
      </c>
      <c r="CA85" s="30">
        <v>176.91050154316977</v>
      </c>
      <c r="CB85" s="118">
        <v>5.0930730726831699E-2</v>
      </c>
      <c r="CC85" s="30">
        <v>1.1279487897820352E-2</v>
      </c>
      <c r="CD85" s="30">
        <v>9.550271588285927</v>
      </c>
      <c r="CE85" s="118">
        <v>0</v>
      </c>
      <c r="CF85" s="119">
        <v>0</v>
      </c>
      <c r="CG85" s="31">
        <v>0</v>
      </c>
      <c r="CH85" s="11"/>
      <c r="CI85" s="11"/>
      <c r="CJ85" s="29">
        <v>1290520</v>
      </c>
      <c r="CK85" s="30">
        <v>0</v>
      </c>
      <c r="CL85" s="31">
        <v>1507</v>
      </c>
      <c r="CM85" s="30">
        <v>0</v>
      </c>
      <c r="CN85" s="30">
        <v>0</v>
      </c>
      <c r="CO85" s="31">
        <v>0</v>
      </c>
      <c r="CP85" s="151">
        <v>33720</v>
      </c>
      <c r="CQ85" s="152">
        <f t="shared" si="6"/>
        <v>1325747</v>
      </c>
      <c r="CR85" s="153">
        <f t="shared" si="7"/>
        <v>1847980</v>
      </c>
      <c r="CS85" s="12"/>
      <c r="CT85" s="12"/>
    </row>
    <row r="86" spans="1:98" x14ac:dyDescent="0.2">
      <c r="A86" s="23" t="s">
        <v>82</v>
      </c>
      <c r="B86" s="94" t="s">
        <v>274</v>
      </c>
      <c r="C86" s="172">
        <f t="shared" si="5"/>
        <v>14195.000000000004</v>
      </c>
      <c r="D86" s="29">
        <v>61.007579752141048</v>
      </c>
      <c r="E86" s="30">
        <v>29.941428259579276</v>
      </c>
      <c r="F86" s="30">
        <v>24.327551909681372</v>
      </c>
      <c r="G86" s="62">
        <f>SUM('[1]SIOT(dom)'!F88:J88)</f>
        <v>2.296534298259973</v>
      </c>
      <c r="H86" s="30">
        <f>SUM('[1]SIOT(dom)'!K88:M88)</f>
        <v>77.390165397250868</v>
      </c>
      <c r="I86" s="30">
        <v>2.9137129873660355</v>
      </c>
      <c r="J86" s="30">
        <v>3.6349412651497213</v>
      </c>
      <c r="K86" s="30">
        <v>1.0337739909261359</v>
      </c>
      <c r="L86" s="30">
        <v>3.2215704535190706</v>
      </c>
      <c r="M86" s="30">
        <v>17.398613051909837</v>
      </c>
      <c r="N86" s="30">
        <v>22.22854636773209</v>
      </c>
      <c r="O86" s="30">
        <v>23.087155586049292</v>
      </c>
      <c r="P86" s="30">
        <v>6.0751296628710563</v>
      </c>
      <c r="Q86" s="30">
        <v>2.8399114630734763</v>
      </c>
      <c r="R86" s="30">
        <v>3.1160848374054386</v>
      </c>
      <c r="S86" s="30">
        <v>1.8690330029911468</v>
      </c>
      <c r="T86" s="30">
        <v>1.7050297584360612</v>
      </c>
      <c r="U86" s="30">
        <v>4.007979122279651</v>
      </c>
      <c r="V86" s="30">
        <v>10.724415751562356</v>
      </c>
      <c r="W86" s="30">
        <v>1.015904711155371</v>
      </c>
      <c r="X86" s="30">
        <v>4.4600804453448406</v>
      </c>
      <c r="Y86" s="30">
        <v>11.662471066185402</v>
      </c>
      <c r="Z86" s="30">
        <v>1.1131585645183752</v>
      </c>
      <c r="AA86" s="30">
        <v>4.2351196498772046</v>
      </c>
      <c r="AB86" s="30">
        <v>30.321675016661658</v>
      </c>
      <c r="AC86" s="31">
        <v>8.9261387573642903</v>
      </c>
      <c r="AD86" s="29">
        <v>60.993248236463245</v>
      </c>
      <c r="AE86" s="30">
        <v>7.2540742934533142</v>
      </c>
      <c r="AF86" s="30">
        <v>0.7976268698163651</v>
      </c>
      <c r="AG86" s="30">
        <v>117.18083701121802</v>
      </c>
      <c r="AH86" s="31">
        <v>1.1061437834280587</v>
      </c>
      <c r="AI86" s="30">
        <v>107.60889471175071</v>
      </c>
      <c r="AJ86" s="30">
        <v>2.4522478957422309</v>
      </c>
      <c r="AK86" s="31">
        <v>24.948953020124289</v>
      </c>
      <c r="AL86" s="30">
        <v>208.53598831309887</v>
      </c>
      <c r="AM86" s="30">
        <v>625.93308604175991</v>
      </c>
      <c r="AN86" s="31">
        <v>172.77202399089416</v>
      </c>
      <c r="AO86" s="30">
        <v>800.16739387829159</v>
      </c>
      <c r="AP86" s="30">
        <v>5.5244663011324029E-4</v>
      </c>
      <c r="AQ86" s="30">
        <v>5.035188420253931</v>
      </c>
      <c r="AR86" s="30">
        <v>23.348282662113355</v>
      </c>
      <c r="AS86" s="31">
        <v>8.4573133801041145</v>
      </c>
      <c r="AT86" s="30">
        <v>696.50634676387517</v>
      </c>
      <c r="AU86" s="31">
        <v>627.62286268848743</v>
      </c>
      <c r="AV86" s="30">
        <v>25.498832819440324</v>
      </c>
      <c r="AW86" s="30">
        <v>10.236401953065489</v>
      </c>
      <c r="AX86" s="30">
        <v>3.7323290354571337</v>
      </c>
      <c r="AY86" s="30">
        <v>10.485112866799998</v>
      </c>
      <c r="AZ86" s="30">
        <v>45.852964137183825</v>
      </c>
      <c r="BA86" s="31">
        <v>23.277260406866176</v>
      </c>
      <c r="BB86" s="30">
        <v>5.8538197073936642</v>
      </c>
      <c r="BC86" s="30">
        <v>37.18304323563229</v>
      </c>
      <c r="BD86" s="31">
        <v>26.316358254578478</v>
      </c>
      <c r="BE86" s="62">
        <v>264.01204770644017</v>
      </c>
      <c r="BF86" s="30">
        <v>60.425874719510873</v>
      </c>
      <c r="BG86" s="30">
        <v>148.840239212032</v>
      </c>
      <c r="BH86" s="30">
        <v>13.868414958410245</v>
      </c>
      <c r="BI86" s="30">
        <v>19.873772013172143</v>
      </c>
      <c r="BJ86" s="30">
        <v>941.44850993418083</v>
      </c>
      <c r="BK86" s="30">
        <v>55.291920906780923</v>
      </c>
      <c r="BL86" s="31">
        <v>2.7232344109936779</v>
      </c>
      <c r="BM86" s="30">
        <v>90.661732411026762</v>
      </c>
      <c r="BN86" s="30">
        <v>2.5460235859590785</v>
      </c>
      <c r="BO86" s="30">
        <v>7.7289735456586506</v>
      </c>
      <c r="BP86" s="30">
        <v>2.1532832679144871</v>
      </c>
      <c r="BQ86" s="30">
        <v>16.165862739496703</v>
      </c>
      <c r="BR86" s="30">
        <v>86.959295982519691</v>
      </c>
      <c r="BS86" s="70">
        <v>1605.6033487002264</v>
      </c>
      <c r="BT86" s="70">
        <v>337.06156546593081</v>
      </c>
      <c r="BU86" s="30">
        <v>107.10492103414491</v>
      </c>
      <c r="BV86" s="30">
        <v>28.217682971396744</v>
      </c>
      <c r="BW86" s="31">
        <v>99.962192632860109</v>
      </c>
      <c r="BX86" s="30">
        <v>509.91016406094951</v>
      </c>
      <c r="BY86" s="30">
        <v>13.225793110027631</v>
      </c>
      <c r="BZ86" s="30">
        <v>4.1701804608364146</v>
      </c>
      <c r="CA86" s="30">
        <v>4529.9954609270571</v>
      </c>
      <c r="CB86" s="118">
        <v>1097.5663059915332</v>
      </c>
      <c r="CC86" s="30">
        <v>3.0227465660237867</v>
      </c>
      <c r="CD86" s="30">
        <v>106.74956073170532</v>
      </c>
      <c r="CE86" s="118">
        <v>0</v>
      </c>
      <c r="CF86" s="119">
        <v>0</v>
      </c>
      <c r="CG86" s="31">
        <v>0</v>
      </c>
      <c r="CH86" s="11"/>
      <c r="CI86" s="11"/>
      <c r="CJ86" s="29">
        <v>160317</v>
      </c>
      <c r="CK86" s="30">
        <v>34397</v>
      </c>
      <c r="CL86" s="31">
        <v>41297</v>
      </c>
      <c r="CM86" s="30">
        <v>0</v>
      </c>
      <c r="CN86" s="30">
        <v>0</v>
      </c>
      <c r="CO86" s="31">
        <v>0</v>
      </c>
      <c r="CP86" s="151">
        <v>53943</v>
      </c>
      <c r="CQ86" s="152">
        <f t="shared" si="6"/>
        <v>289954</v>
      </c>
      <c r="CR86" s="153">
        <f t="shared" si="7"/>
        <v>304149</v>
      </c>
      <c r="CS86" s="12"/>
      <c r="CT86" s="12"/>
    </row>
    <row r="87" spans="1:98" x14ac:dyDescent="0.2">
      <c r="A87" s="22" t="s">
        <v>83</v>
      </c>
      <c r="B87" s="95" t="s">
        <v>275</v>
      </c>
      <c r="C87" s="173">
        <f t="shared" si="5"/>
        <v>153156.99999999997</v>
      </c>
      <c r="D87" s="32">
        <v>570.60682735867624</v>
      </c>
      <c r="E87" s="33">
        <v>103.27586098567016</v>
      </c>
      <c r="F87" s="33">
        <v>1237.027779174444</v>
      </c>
      <c r="G87" s="63">
        <f>SUM('[1]SIOT(dom)'!F89:J89)</f>
        <v>59.265317659398455</v>
      </c>
      <c r="H87" s="33">
        <f>SUM('[1]SIOT(dom)'!K89:M89)</f>
        <v>3969.7292036868189</v>
      </c>
      <c r="I87" s="33">
        <v>103.2132926034208</v>
      </c>
      <c r="J87" s="33">
        <v>60.981376181093168</v>
      </c>
      <c r="K87" s="33">
        <v>7.2872243808096187</v>
      </c>
      <c r="L87" s="33">
        <v>124.77160292072377</v>
      </c>
      <c r="M87" s="33">
        <v>768.05328131468843</v>
      </c>
      <c r="N87" s="33">
        <v>439.07334032643399</v>
      </c>
      <c r="O87" s="33">
        <v>497.87209969085228</v>
      </c>
      <c r="P87" s="33">
        <v>399.92406928457513</v>
      </c>
      <c r="Q87" s="33">
        <v>174.81151766305865</v>
      </c>
      <c r="R87" s="33">
        <v>93.072297647815603</v>
      </c>
      <c r="S87" s="33">
        <v>181.71902785965949</v>
      </c>
      <c r="T87" s="33">
        <v>119.45343076365117</v>
      </c>
      <c r="U87" s="33">
        <v>746.55513767930358</v>
      </c>
      <c r="V87" s="33">
        <v>606.53031648252431</v>
      </c>
      <c r="W87" s="33">
        <v>132.70647932982033</v>
      </c>
      <c r="X87" s="33">
        <v>550.81002103824346</v>
      </c>
      <c r="Y87" s="33">
        <v>117.80459143204267</v>
      </c>
      <c r="Z87" s="33">
        <v>10.564091356711508</v>
      </c>
      <c r="AA87" s="33">
        <v>262.36352332302005</v>
      </c>
      <c r="AB87" s="33">
        <v>278.63052682773332</v>
      </c>
      <c r="AC87" s="34">
        <v>469.3482511516961</v>
      </c>
      <c r="AD87" s="32">
        <v>2664.5595070383556</v>
      </c>
      <c r="AE87" s="33">
        <v>350.25340556346305</v>
      </c>
      <c r="AF87" s="33">
        <v>52.732913881616284</v>
      </c>
      <c r="AG87" s="33">
        <v>2341.3379883856755</v>
      </c>
      <c r="AH87" s="34">
        <v>8.8587137029195908</v>
      </c>
      <c r="AI87" s="33">
        <v>862.98021598365676</v>
      </c>
      <c r="AJ87" s="33">
        <v>127.17157868542287</v>
      </c>
      <c r="AK87" s="34">
        <v>1170.2872156093829</v>
      </c>
      <c r="AL87" s="33">
        <v>244.94781382369382</v>
      </c>
      <c r="AM87" s="33">
        <v>9099.5814225767735</v>
      </c>
      <c r="AN87" s="34">
        <v>8457.6322445437418</v>
      </c>
      <c r="AO87" s="33">
        <v>1845.9496813268311</v>
      </c>
      <c r="AP87" s="33">
        <v>14.099503496071462</v>
      </c>
      <c r="AQ87" s="33">
        <v>121.64709777036497</v>
      </c>
      <c r="AR87" s="33">
        <v>1293.9642717916436</v>
      </c>
      <c r="AS87" s="34">
        <v>281.92116346094917</v>
      </c>
      <c r="AT87" s="33">
        <v>1580.3035293158903</v>
      </c>
      <c r="AU87" s="34">
        <v>1431.9140625468165</v>
      </c>
      <c r="AV87" s="33">
        <v>886.05112660139287</v>
      </c>
      <c r="AW87" s="33">
        <v>226.62409871763177</v>
      </c>
      <c r="AX87" s="33">
        <v>1378.4254821098077</v>
      </c>
      <c r="AY87" s="33">
        <v>517.65044534108665</v>
      </c>
      <c r="AZ87" s="33">
        <v>5813.2154447720968</v>
      </c>
      <c r="BA87" s="34">
        <v>2158.1381257789135</v>
      </c>
      <c r="BB87" s="33">
        <v>726.13028713013102</v>
      </c>
      <c r="BC87" s="33">
        <v>945.75955930118357</v>
      </c>
      <c r="BD87" s="34">
        <v>348.02545461156535</v>
      </c>
      <c r="BE87" s="63">
        <v>3304.3669654568744</v>
      </c>
      <c r="BF87" s="33">
        <v>3573.7603599999675</v>
      </c>
      <c r="BG87" s="33">
        <v>2535.8872066697995</v>
      </c>
      <c r="BH87" s="33">
        <v>556.89228216574406</v>
      </c>
      <c r="BI87" s="33">
        <v>267.96315314258828</v>
      </c>
      <c r="BJ87" s="33">
        <v>1495.9974980364441</v>
      </c>
      <c r="BK87" s="33">
        <v>974.33744600179705</v>
      </c>
      <c r="BL87" s="34">
        <v>115.95347934062146</v>
      </c>
      <c r="BM87" s="33">
        <v>312.67593202814589</v>
      </c>
      <c r="BN87" s="33">
        <v>78.074538860494698</v>
      </c>
      <c r="BO87" s="33">
        <v>30.326892020605008</v>
      </c>
      <c r="BP87" s="33">
        <v>71.161990509060089</v>
      </c>
      <c r="BQ87" s="33">
        <v>148.00224876566361</v>
      </c>
      <c r="BR87" s="33">
        <v>2139.9753049513888</v>
      </c>
      <c r="BS87" s="71">
        <v>8917.8102377265459</v>
      </c>
      <c r="BT87" s="71">
        <v>2582.7514471258173</v>
      </c>
      <c r="BU87" s="33">
        <v>9155.3896200816798</v>
      </c>
      <c r="BV87" s="33">
        <v>1060.2864451959244</v>
      </c>
      <c r="BW87" s="34">
        <v>695.77214485408729</v>
      </c>
      <c r="BX87" s="33">
        <v>750.37013856531235</v>
      </c>
      <c r="BY87" s="33">
        <v>152.28289476355562</v>
      </c>
      <c r="BZ87" s="33">
        <v>21.635837242101307</v>
      </c>
      <c r="CA87" s="33">
        <v>1077.2648535913042</v>
      </c>
      <c r="CB87" s="120">
        <v>55734.756285407741</v>
      </c>
      <c r="CC87" s="33">
        <v>152.24599547514299</v>
      </c>
      <c r="CD87" s="33">
        <v>215.44596003162877</v>
      </c>
      <c r="CE87" s="120">
        <v>0</v>
      </c>
      <c r="CF87" s="121">
        <v>0</v>
      </c>
      <c r="CG87" s="34">
        <v>0</v>
      </c>
      <c r="CH87" s="11"/>
      <c r="CI87" s="11"/>
      <c r="CJ87" s="32">
        <v>0</v>
      </c>
      <c r="CK87" s="33">
        <v>3943</v>
      </c>
      <c r="CL87" s="34">
        <v>219943</v>
      </c>
      <c r="CM87" s="33">
        <v>0</v>
      </c>
      <c r="CN87" s="33">
        <v>0</v>
      </c>
      <c r="CO87" s="34">
        <v>0</v>
      </c>
      <c r="CP87" s="154">
        <v>0</v>
      </c>
      <c r="CQ87" s="155">
        <f t="shared" si="6"/>
        <v>223886</v>
      </c>
      <c r="CR87" s="156">
        <f t="shared" si="7"/>
        <v>377043</v>
      </c>
      <c r="CS87" s="12"/>
      <c r="CT87" s="12"/>
    </row>
    <row r="88" spans="1:98" x14ac:dyDescent="0.2">
      <c r="A88" s="23" t="s">
        <v>84</v>
      </c>
      <c r="B88" s="94" t="s">
        <v>276</v>
      </c>
      <c r="C88" s="172">
        <f t="shared" si="5"/>
        <v>37212.999999999993</v>
      </c>
      <c r="D88" s="29">
        <v>39.721724956952805</v>
      </c>
      <c r="E88" s="30">
        <v>8.1764526381836866</v>
      </c>
      <c r="F88" s="30">
        <v>17.298578307319918</v>
      </c>
      <c r="G88" s="62">
        <f>SUM('[1]SIOT(dom)'!F90:J90)</f>
        <v>7.8713785797996483</v>
      </c>
      <c r="H88" s="30">
        <f>SUM('[1]SIOT(dom)'!K90:M90)</f>
        <v>195.52932652716234</v>
      </c>
      <c r="I88" s="30">
        <v>5.4204840086174224</v>
      </c>
      <c r="J88" s="30">
        <v>11.416026415454516</v>
      </c>
      <c r="K88" s="30">
        <v>0.66242281802370795</v>
      </c>
      <c r="L88" s="30">
        <v>64.416681847773802</v>
      </c>
      <c r="M88" s="30">
        <v>24.706241078253257</v>
      </c>
      <c r="N88" s="30">
        <v>11.774205244612983</v>
      </c>
      <c r="O88" s="30">
        <v>15.14674006673609</v>
      </c>
      <c r="P88" s="30">
        <v>20.947576520227241</v>
      </c>
      <c r="Q88" s="30">
        <v>19.572868950871943</v>
      </c>
      <c r="R88" s="30">
        <v>36.428929635114734</v>
      </c>
      <c r="S88" s="30">
        <v>13.395387497488889</v>
      </c>
      <c r="T88" s="30">
        <v>18.742451913757179</v>
      </c>
      <c r="U88" s="30">
        <v>99.039129430348837</v>
      </c>
      <c r="V88" s="30">
        <v>129.91411152912767</v>
      </c>
      <c r="W88" s="30">
        <v>31.80130570372642</v>
      </c>
      <c r="X88" s="30">
        <v>61.972737148826113</v>
      </c>
      <c r="Y88" s="30">
        <v>79.239878176101683</v>
      </c>
      <c r="Z88" s="30">
        <v>16.216177027476679</v>
      </c>
      <c r="AA88" s="30">
        <v>25.683096369499143</v>
      </c>
      <c r="AB88" s="30">
        <v>16.226808093518439</v>
      </c>
      <c r="AC88" s="31">
        <v>297.06817066555192</v>
      </c>
      <c r="AD88" s="29">
        <v>185.46792958587628</v>
      </c>
      <c r="AE88" s="30">
        <v>20.466485440226151</v>
      </c>
      <c r="AF88" s="30">
        <v>9.7370604506497642</v>
      </c>
      <c r="AG88" s="30">
        <v>109.44634951278198</v>
      </c>
      <c r="AH88" s="31">
        <v>2.2330672943939538</v>
      </c>
      <c r="AI88" s="30">
        <v>375.19674328482671</v>
      </c>
      <c r="AJ88" s="30">
        <v>73.034884063679613</v>
      </c>
      <c r="AK88" s="31">
        <v>183.09785793263518</v>
      </c>
      <c r="AL88" s="30">
        <v>41.641210420476867</v>
      </c>
      <c r="AM88" s="30">
        <v>1818.2668022806827</v>
      </c>
      <c r="AN88" s="31">
        <v>1325.7010009095422</v>
      </c>
      <c r="AO88" s="30">
        <v>351.21791039190765</v>
      </c>
      <c r="AP88" s="30">
        <v>0.3857788774560269</v>
      </c>
      <c r="AQ88" s="30">
        <v>2.0840898038292766</v>
      </c>
      <c r="AR88" s="30">
        <v>83.909312821472426</v>
      </c>
      <c r="AS88" s="31">
        <v>98.363045434015717</v>
      </c>
      <c r="AT88" s="30">
        <v>321.9675503098162</v>
      </c>
      <c r="AU88" s="31">
        <v>359.21861711660733</v>
      </c>
      <c r="AV88" s="30">
        <v>140.35952998249175</v>
      </c>
      <c r="AW88" s="30">
        <v>41.385750769288805</v>
      </c>
      <c r="AX88" s="30">
        <v>2109.0127142282163</v>
      </c>
      <c r="AY88" s="30">
        <v>4665.3841596657057</v>
      </c>
      <c r="AZ88" s="30">
        <v>636.53985955341886</v>
      </c>
      <c r="BA88" s="31">
        <v>655.65370538956063</v>
      </c>
      <c r="BB88" s="30">
        <v>1110.9472801119498</v>
      </c>
      <c r="BC88" s="30">
        <v>75.052342670999849</v>
      </c>
      <c r="BD88" s="31">
        <v>140.76524012090817</v>
      </c>
      <c r="BE88" s="62">
        <v>457.45460684229613</v>
      </c>
      <c r="BF88" s="30">
        <v>486.60836616312224</v>
      </c>
      <c r="BG88" s="30">
        <v>373.15681865772831</v>
      </c>
      <c r="BH88" s="30">
        <v>193.36585386372349</v>
      </c>
      <c r="BI88" s="30">
        <v>359.70720986176701</v>
      </c>
      <c r="BJ88" s="30">
        <v>169.18277447381161</v>
      </c>
      <c r="BK88" s="30">
        <v>74.166057220193721</v>
      </c>
      <c r="BL88" s="31">
        <v>4.2397626393305616</v>
      </c>
      <c r="BM88" s="30">
        <v>46.242546962509522</v>
      </c>
      <c r="BN88" s="30">
        <v>16.188005501466456</v>
      </c>
      <c r="BO88" s="30">
        <v>4.9652275146162088</v>
      </c>
      <c r="BP88" s="30">
        <v>5.9822386991616847</v>
      </c>
      <c r="BQ88" s="30">
        <v>33.939305187649303</v>
      </c>
      <c r="BR88" s="30">
        <v>167.70344190356789</v>
      </c>
      <c r="BS88" s="70">
        <v>10245.901881825504</v>
      </c>
      <c r="BT88" s="70">
        <v>2454.7704304761573</v>
      </c>
      <c r="BU88" s="30">
        <v>904.1289713245186</v>
      </c>
      <c r="BV88" s="30">
        <v>777.88851955212817</v>
      </c>
      <c r="BW88" s="31">
        <v>779.53597613401064</v>
      </c>
      <c r="BX88" s="30">
        <v>89.510142742671221</v>
      </c>
      <c r="BY88" s="30">
        <v>1551.0043435006753</v>
      </c>
      <c r="BZ88" s="30">
        <v>158.72517636812825</v>
      </c>
      <c r="CA88" s="30">
        <v>31.674235822840245</v>
      </c>
      <c r="CB88" s="118">
        <v>792.45644608911743</v>
      </c>
      <c r="CC88" s="30">
        <v>815.54312357680556</v>
      </c>
      <c r="CD88" s="30">
        <v>14.033367522557224</v>
      </c>
      <c r="CE88" s="118">
        <v>0</v>
      </c>
      <c r="CF88" s="119">
        <v>0</v>
      </c>
      <c r="CG88" s="31">
        <v>0</v>
      </c>
      <c r="CH88" s="11"/>
      <c r="CI88" s="11"/>
      <c r="CJ88" s="29">
        <v>108575</v>
      </c>
      <c r="CK88" s="30">
        <v>0</v>
      </c>
      <c r="CL88" s="31">
        <v>0</v>
      </c>
      <c r="CM88" s="30">
        <v>0</v>
      </c>
      <c r="CN88" s="30">
        <v>148</v>
      </c>
      <c r="CO88" s="31">
        <v>0</v>
      </c>
      <c r="CP88" s="151">
        <v>3729</v>
      </c>
      <c r="CQ88" s="152">
        <f t="shared" si="6"/>
        <v>112452</v>
      </c>
      <c r="CR88" s="153">
        <f t="shared" si="7"/>
        <v>149665</v>
      </c>
      <c r="CS88" s="12"/>
      <c r="CT88" s="12"/>
    </row>
    <row r="89" spans="1:98" x14ac:dyDescent="0.2">
      <c r="A89" s="23" t="s">
        <v>85</v>
      </c>
      <c r="B89" s="94" t="s">
        <v>277</v>
      </c>
      <c r="C89" s="172">
        <f t="shared" si="5"/>
        <v>149621</v>
      </c>
      <c r="D89" s="29">
        <v>543.51748249756895</v>
      </c>
      <c r="E89" s="30">
        <v>152.23996971301992</v>
      </c>
      <c r="F89" s="30">
        <v>58.081731851708483</v>
      </c>
      <c r="G89" s="62">
        <f>SUM('[1]SIOT(dom)'!F91:J91)</f>
        <v>153.5700705563037</v>
      </c>
      <c r="H89" s="30">
        <f>SUM('[1]SIOT(dom)'!K91:M91)</f>
        <v>2160.190259346582</v>
      </c>
      <c r="I89" s="30">
        <v>330.15714504767499</v>
      </c>
      <c r="J89" s="30">
        <v>1483.1082727975222</v>
      </c>
      <c r="K89" s="30">
        <v>87.754860157425796</v>
      </c>
      <c r="L89" s="30">
        <v>137.06774617892515</v>
      </c>
      <c r="M89" s="30">
        <v>102.0696526571532</v>
      </c>
      <c r="N89" s="30">
        <v>136.57423836197708</v>
      </c>
      <c r="O89" s="30">
        <v>50.157234853634307</v>
      </c>
      <c r="P89" s="30">
        <v>520.13092268966932</v>
      </c>
      <c r="Q89" s="30">
        <v>53.370690386280579</v>
      </c>
      <c r="R89" s="30">
        <v>341.16886715623434</v>
      </c>
      <c r="S89" s="30">
        <v>331.98366057403365</v>
      </c>
      <c r="T89" s="30">
        <v>817.57157740858963</v>
      </c>
      <c r="U89" s="30">
        <v>1178.3253335843287</v>
      </c>
      <c r="V89" s="30">
        <v>168.07870618509511</v>
      </c>
      <c r="W89" s="30">
        <v>179.34335388567115</v>
      </c>
      <c r="X89" s="30">
        <v>846.44781653367613</v>
      </c>
      <c r="Y89" s="30">
        <v>768.04055317489326</v>
      </c>
      <c r="Z89" s="30">
        <v>14.77012377654801</v>
      </c>
      <c r="AA89" s="30">
        <v>102.46318427188368</v>
      </c>
      <c r="AB89" s="30">
        <v>64.986682177994922</v>
      </c>
      <c r="AC89" s="31">
        <v>137.39262410856335</v>
      </c>
      <c r="AD89" s="29">
        <v>397.79251147178519</v>
      </c>
      <c r="AE89" s="30">
        <v>46.481015450391823</v>
      </c>
      <c r="AF89" s="30">
        <v>20.963379919726439</v>
      </c>
      <c r="AG89" s="30">
        <v>1112.4214822032955</v>
      </c>
      <c r="AH89" s="31">
        <v>21.402759537513987</v>
      </c>
      <c r="AI89" s="30">
        <v>644.31814140836798</v>
      </c>
      <c r="AJ89" s="30">
        <v>394.4510014344558</v>
      </c>
      <c r="AK89" s="31">
        <v>1301.2687001858253</v>
      </c>
      <c r="AL89" s="30">
        <v>530.17596053688533</v>
      </c>
      <c r="AM89" s="30">
        <v>5210.9749930248672</v>
      </c>
      <c r="AN89" s="31">
        <v>4176.63089251363</v>
      </c>
      <c r="AO89" s="30">
        <v>5416.4405378461588</v>
      </c>
      <c r="AP89" s="30">
        <v>0.16752750703077718</v>
      </c>
      <c r="AQ89" s="30">
        <v>6.5024106022863792</v>
      </c>
      <c r="AR89" s="30">
        <v>204.26781493151418</v>
      </c>
      <c r="AS89" s="31">
        <v>82.261288426193715</v>
      </c>
      <c r="AT89" s="30">
        <v>5566.8375467386677</v>
      </c>
      <c r="AU89" s="31">
        <v>4209.9514439260611</v>
      </c>
      <c r="AV89" s="30">
        <v>232.24846801519763</v>
      </c>
      <c r="AW89" s="30">
        <v>133.40711616039331</v>
      </c>
      <c r="AX89" s="30">
        <v>2492.1763617159145</v>
      </c>
      <c r="AY89" s="30">
        <v>65.453227429176152</v>
      </c>
      <c r="AZ89" s="30">
        <v>1840.0604721217726</v>
      </c>
      <c r="BA89" s="31">
        <v>522.47405037920532</v>
      </c>
      <c r="BB89" s="30">
        <v>515.77640375291264</v>
      </c>
      <c r="BC89" s="30">
        <v>24.7410513600835</v>
      </c>
      <c r="BD89" s="31">
        <v>106.51041372648206</v>
      </c>
      <c r="BE89" s="62">
        <v>2727.1399817932079</v>
      </c>
      <c r="BF89" s="30">
        <v>2081.1826929345052</v>
      </c>
      <c r="BG89" s="30">
        <v>2794.4081747754576</v>
      </c>
      <c r="BH89" s="30">
        <v>316.85941237798949</v>
      </c>
      <c r="BI89" s="30">
        <v>370.37315173389101</v>
      </c>
      <c r="BJ89" s="30">
        <v>833.81310064079253</v>
      </c>
      <c r="BK89" s="30">
        <v>141.61827746381763</v>
      </c>
      <c r="BL89" s="31">
        <v>863.07319849827525</v>
      </c>
      <c r="BM89" s="30">
        <v>1050.4893982175793</v>
      </c>
      <c r="BN89" s="30">
        <v>72.062207065095194</v>
      </c>
      <c r="BO89" s="30">
        <v>12.083059985903086</v>
      </c>
      <c r="BP89" s="30">
        <v>159.87330290577373</v>
      </c>
      <c r="BQ89" s="30">
        <v>1072.1947459029916</v>
      </c>
      <c r="BR89" s="30">
        <v>571.81501834124151</v>
      </c>
      <c r="BS89" s="70">
        <v>3132.5297540744664</v>
      </c>
      <c r="BT89" s="70">
        <v>3875.5194846543586</v>
      </c>
      <c r="BU89" s="30">
        <v>17325.381409976209</v>
      </c>
      <c r="BV89" s="30">
        <v>796.80153185797053</v>
      </c>
      <c r="BW89" s="31">
        <v>532.18569663807318</v>
      </c>
      <c r="BX89" s="30">
        <v>287.92310051222086</v>
      </c>
      <c r="BY89" s="30">
        <v>287.04120292427723</v>
      </c>
      <c r="BZ89" s="30">
        <v>24.036161981217955</v>
      </c>
      <c r="CA89" s="30">
        <v>1437.2490784936658</v>
      </c>
      <c r="CB89" s="118">
        <v>2739.9619821659812</v>
      </c>
      <c r="CC89" s="30">
        <v>57.737756303486094</v>
      </c>
      <c r="CD89" s="30">
        <v>59862.927385522795</v>
      </c>
      <c r="CE89" s="118">
        <v>0</v>
      </c>
      <c r="CF89" s="119">
        <v>0</v>
      </c>
      <c r="CG89" s="31">
        <v>0</v>
      </c>
      <c r="CH89" s="11"/>
      <c r="CI89" s="11"/>
      <c r="CJ89" s="29">
        <v>385561</v>
      </c>
      <c r="CK89" s="30">
        <v>10124</v>
      </c>
      <c r="CL89" s="31">
        <v>0</v>
      </c>
      <c r="CM89" s="30">
        <v>0</v>
      </c>
      <c r="CN89" s="30">
        <v>0</v>
      </c>
      <c r="CO89" s="31">
        <v>0</v>
      </c>
      <c r="CP89" s="151">
        <v>156604</v>
      </c>
      <c r="CQ89" s="152">
        <f t="shared" si="6"/>
        <v>552289</v>
      </c>
      <c r="CR89" s="153">
        <f t="shared" si="7"/>
        <v>701910</v>
      </c>
      <c r="CS89" s="12"/>
      <c r="CT89" s="12"/>
    </row>
    <row r="90" spans="1:98" x14ac:dyDescent="0.2">
      <c r="A90" s="22" t="s">
        <v>86</v>
      </c>
      <c r="B90" s="95" t="s">
        <v>277</v>
      </c>
      <c r="C90" s="173">
        <f t="shared" si="5"/>
        <v>0</v>
      </c>
      <c r="D90" s="32">
        <v>0</v>
      </c>
      <c r="E90" s="33">
        <v>0</v>
      </c>
      <c r="F90" s="33">
        <v>0</v>
      </c>
      <c r="G90" s="63">
        <f>SUM('[1]SIOT(dom)'!F92:J92)</f>
        <v>0</v>
      </c>
      <c r="H90" s="33">
        <f>SUM('[1]SIOT(dom)'!K92:M92)</f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3">
        <v>0</v>
      </c>
      <c r="O90" s="33">
        <v>0</v>
      </c>
      <c r="P90" s="33">
        <v>0</v>
      </c>
      <c r="Q90" s="33">
        <v>0</v>
      </c>
      <c r="R90" s="33">
        <v>0</v>
      </c>
      <c r="S90" s="33">
        <v>0</v>
      </c>
      <c r="T90" s="33">
        <v>0</v>
      </c>
      <c r="U90" s="33">
        <v>0</v>
      </c>
      <c r="V90" s="33">
        <v>0</v>
      </c>
      <c r="W90" s="33">
        <v>0</v>
      </c>
      <c r="X90" s="33">
        <v>0</v>
      </c>
      <c r="Y90" s="33">
        <v>0</v>
      </c>
      <c r="Z90" s="33">
        <v>0</v>
      </c>
      <c r="AA90" s="33">
        <v>0</v>
      </c>
      <c r="AB90" s="33">
        <v>0</v>
      </c>
      <c r="AC90" s="34">
        <v>0</v>
      </c>
      <c r="AD90" s="32">
        <v>0</v>
      </c>
      <c r="AE90" s="33">
        <v>0</v>
      </c>
      <c r="AF90" s="33">
        <v>0</v>
      </c>
      <c r="AG90" s="33">
        <v>0</v>
      </c>
      <c r="AH90" s="34">
        <v>0</v>
      </c>
      <c r="AI90" s="33">
        <v>0</v>
      </c>
      <c r="AJ90" s="33">
        <v>0</v>
      </c>
      <c r="AK90" s="34">
        <v>0</v>
      </c>
      <c r="AL90" s="33">
        <v>0</v>
      </c>
      <c r="AM90" s="33">
        <v>0</v>
      </c>
      <c r="AN90" s="34">
        <v>0</v>
      </c>
      <c r="AO90" s="33">
        <v>0</v>
      </c>
      <c r="AP90" s="33">
        <v>0</v>
      </c>
      <c r="AQ90" s="33">
        <v>0</v>
      </c>
      <c r="AR90" s="33">
        <v>0</v>
      </c>
      <c r="AS90" s="34">
        <v>0</v>
      </c>
      <c r="AT90" s="33">
        <v>0</v>
      </c>
      <c r="AU90" s="34">
        <v>0</v>
      </c>
      <c r="AV90" s="33">
        <v>0</v>
      </c>
      <c r="AW90" s="33">
        <v>0</v>
      </c>
      <c r="AX90" s="33">
        <v>0</v>
      </c>
      <c r="AY90" s="33">
        <v>0</v>
      </c>
      <c r="AZ90" s="33">
        <v>0</v>
      </c>
      <c r="BA90" s="34">
        <v>0</v>
      </c>
      <c r="BB90" s="33">
        <v>0</v>
      </c>
      <c r="BC90" s="33">
        <v>0</v>
      </c>
      <c r="BD90" s="34">
        <v>0</v>
      </c>
      <c r="BE90" s="63">
        <v>0</v>
      </c>
      <c r="BF90" s="33">
        <v>0</v>
      </c>
      <c r="BG90" s="33">
        <v>0</v>
      </c>
      <c r="BH90" s="33">
        <v>0</v>
      </c>
      <c r="BI90" s="33">
        <v>0</v>
      </c>
      <c r="BJ90" s="33">
        <v>0</v>
      </c>
      <c r="BK90" s="33">
        <v>0</v>
      </c>
      <c r="BL90" s="34">
        <v>0</v>
      </c>
      <c r="BM90" s="33">
        <v>0</v>
      </c>
      <c r="BN90" s="33">
        <v>0</v>
      </c>
      <c r="BO90" s="33">
        <v>0</v>
      </c>
      <c r="BP90" s="33">
        <v>0</v>
      </c>
      <c r="BQ90" s="33">
        <v>0</v>
      </c>
      <c r="BR90" s="33">
        <v>0</v>
      </c>
      <c r="BS90" s="71">
        <v>0</v>
      </c>
      <c r="BT90" s="71">
        <v>0</v>
      </c>
      <c r="BU90" s="33">
        <v>0</v>
      </c>
      <c r="BV90" s="33">
        <v>0</v>
      </c>
      <c r="BW90" s="34">
        <v>0</v>
      </c>
      <c r="BX90" s="33">
        <v>0</v>
      </c>
      <c r="BY90" s="33">
        <v>0</v>
      </c>
      <c r="BZ90" s="33">
        <v>0</v>
      </c>
      <c r="CA90" s="33">
        <v>0</v>
      </c>
      <c r="CB90" s="120">
        <v>0</v>
      </c>
      <c r="CC90" s="33">
        <v>0</v>
      </c>
      <c r="CD90" s="33">
        <v>0</v>
      </c>
      <c r="CE90" s="120">
        <v>0</v>
      </c>
      <c r="CF90" s="121">
        <v>0</v>
      </c>
      <c r="CG90" s="34">
        <v>0</v>
      </c>
      <c r="CH90" s="11"/>
      <c r="CI90" s="11"/>
      <c r="CJ90" s="32">
        <v>44567</v>
      </c>
      <c r="CK90" s="33">
        <v>0</v>
      </c>
      <c r="CL90" s="34">
        <v>0</v>
      </c>
      <c r="CM90" s="33">
        <v>0</v>
      </c>
      <c r="CN90" s="33">
        <v>0</v>
      </c>
      <c r="CO90" s="34">
        <v>0</v>
      </c>
      <c r="CP90" s="154">
        <v>0</v>
      </c>
      <c r="CQ90" s="155">
        <f t="shared" si="6"/>
        <v>44567</v>
      </c>
      <c r="CR90" s="156">
        <f t="shared" si="7"/>
        <v>44567</v>
      </c>
      <c r="CS90" s="12"/>
      <c r="CT90" s="12"/>
    </row>
    <row r="91" spans="1:98" x14ac:dyDescent="0.2">
      <c r="A91" s="23" t="s">
        <v>87</v>
      </c>
      <c r="B91" s="94" t="s">
        <v>278</v>
      </c>
      <c r="C91" s="176">
        <f t="shared" si="5"/>
        <v>0</v>
      </c>
      <c r="D91" s="124">
        <v>0</v>
      </c>
      <c r="E91" s="125">
        <v>0</v>
      </c>
      <c r="F91" s="125">
        <v>0</v>
      </c>
      <c r="G91" s="127">
        <f>SUM('[1]SIOT(dom)'!F93:J93)</f>
        <v>0</v>
      </c>
      <c r="H91" s="125">
        <f>SUM('[1]SIOT(dom)'!K93:M93)</f>
        <v>0</v>
      </c>
      <c r="I91" s="125">
        <v>0</v>
      </c>
      <c r="J91" s="125">
        <v>0</v>
      </c>
      <c r="K91" s="125">
        <v>0</v>
      </c>
      <c r="L91" s="125">
        <v>0</v>
      </c>
      <c r="M91" s="125">
        <v>0</v>
      </c>
      <c r="N91" s="125">
        <v>0</v>
      </c>
      <c r="O91" s="125">
        <v>0</v>
      </c>
      <c r="P91" s="125">
        <v>0</v>
      </c>
      <c r="Q91" s="125">
        <v>0</v>
      </c>
      <c r="R91" s="125">
        <v>0</v>
      </c>
      <c r="S91" s="125">
        <v>0</v>
      </c>
      <c r="T91" s="125">
        <v>0</v>
      </c>
      <c r="U91" s="125">
        <v>0</v>
      </c>
      <c r="V91" s="125">
        <v>0</v>
      </c>
      <c r="W91" s="125">
        <v>0</v>
      </c>
      <c r="X91" s="125">
        <v>0</v>
      </c>
      <c r="Y91" s="125">
        <v>0</v>
      </c>
      <c r="Z91" s="125">
        <v>0</v>
      </c>
      <c r="AA91" s="125">
        <v>0</v>
      </c>
      <c r="AB91" s="125">
        <v>0</v>
      </c>
      <c r="AC91" s="126">
        <v>0</v>
      </c>
      <c r="AD91" s="124">
        <v>0</v>
      </c>
      <c r="AE91" s="125">
        <v>0</v>
      </c>
      <c r="AF91" s="125">
        <v>0</v>
      </c>
      <c r="AG91" s="125">
        <v>0</v>
      </c>
      <c r="AH91" s="126">
        <v>0</v>
      </c>
      <c r="AI91" s="125">
        <v>0</v>
      </c>
      <c r="AJ91" s="125">
        <v>0</v>
      </c>
      <c r="AK91" s="126">
        <v>0</v>
      </c>
      <c r="AL91" s="125">
        <v>0</v>
      </c>
      <c r="AM91" s="125">
        <v>0</v>
      </c>
      <c r="AN91" s="126">
        <v>0</v>
      </c>
      <c r="AO91" s="125">
        <v>0</v>
      </c>
      <c r="AP91" s="125">
        <v>0</v>
      </c>
      <c r="AQ91" s="125">
        <v>0</v>
      </c>
      <c r="AR91" s="125">
        <v>0</v>
      </c>
      <c r="AS91" s="126">
        <v>0</v>
      </c>
      <c r="AT91" s="125">
        <v>0</v>
      </c>
      <c r="AU91" s="126">
        <v>0</v>
      </c>
      <c r="AV91" s="125">
        <v>0</v>
      </c>
      <c r="AW91" s="125">
        <v>0</v>
      </c>
      <c r="AX91" s="125">
        <v>0</v>
      </c>
      <c r="AY91" s="125">
        <v>0</v>
      </c>
      <c r="AZ91" s="125">
        <v>0</v>
      </c>
      <c r="BA91" s="126">
        <v>0</v>
      </c>
      <c r="BB91" s="125">
        <v>0</v>
      </c>
      <c r="BC91" s="125">
        <v>0</v>
      </c>
      <c r="BD91" s="126">
        <v>0</v>
      </c>
      <c r="BE91" s="127">
        <v>0</v>
      </c>
      <c r="BF91" s="125">
        <v>0</v>
      </c>
      <c r="BG91" s="125">
        <v>0</v>
      </c>
      <c r="BH91" s="125">
        <v>0</v>
      </c>
      <c r="BI91" s="125">
        <v>0</v>
      </c>
      <c r="BJ91" s="125">
        <v>0</v>
      </c>
      <c r="BK91" s="125">
        <v>0</v>
      </c>
      <c r="BL91" s="126">
        <v>0</v>
      </c>
      <c r="BM91" s="125">
        <v>0</v>
      </c>
      <c r="BN91" s="125">
        <v>0</v>
      </c>
      <c r="BO91" s="125">
        <v>0</v>
      </c>
      <c r="BP91" s="125">
        <v>0</v>
      </c>
      <c r="BQ91" s="125">
        <v>0</v>
      </c>
      <c r="BR91" s="125">
        <v>0</v>
      </c>
      <c r="BS91" s="128">
        <v>0</v>
      </c>
      <c r="BT91" s="128">
        <v>0</v>
      </c>
      <c r="BU91" s="125">
        <v>0</v>
      </c>
      <c r="BV91" s="125">
        <v>0</v>
      </c>
      <c r="BW91" s="126">
        <v>0</v>
      </c>
      <c r="BX91" s="125">
        <v>0</v>
      </c>
      <c r="BY91" s="125">
        <v>0</v>
      </c>
      <c r="BZ91" s="125">
        <v>0</v>
      </c>
      <c r="CA91" s="125">
        <v>0</v>
      </c>
      <c r="CB91" s="129">
        <v>0</v>
      </c>
      <c r="CC91" s="125">
        <v>0</v>
      </c>
      <c r="CD91" s="125">
        <v>0</v>
      </c>
      <c r="CE91" s="129">
        <v>0</v>
      </c>
      <c r="CF91" s="130">
        <v>0</v>
      </c>
      <c r="CG91" s="126">
        <v>0</v>
      </c>
      <c r="CH91" s="11"/>
      <c r="CI91" s="11"/>
      <c r="CJ91" s="35">
        <v>0</v>
      </c>
      <c r="CK91" s="36">
        <v>0</v>
      </c>
      <c r="CL91" s="37">
        <v>0</v>
      </c>
      <c r="CM91" s="36">
        <v>0</v>
      </c>
      <c r="CN91" s="36">
        <v>0</v>
      </c>
      <c r="CO91" s="37">
        <v>0</v>
      </c>
      <c r="CP91" s="160">
        <v>0</v>
      </c>
      <c r="CQ91" s="161">
        <f t="shared" si="6"/>
        <v>0</v>
      </c>
      <c r="CR91" s="162">
        <f t="shared" si="7"/>
        <v>0</v>
      </c>
      <c r="CS91" s="12"/>
      <c r="CT91" s="12"/>
    </row>
    <row r="92" spans="1:98" x14ac:dyDescent="0.2">
      <c r="A92" s="43" t="s">
        <v>88</v>
      </c>
      <c r="B92" s="96" t="s">
        <v>279</v>
      </c>
      <c r="C92" s="172">
        <f t="shared" si="5"/>
        <v>0</v>
      </c>
      <c r="D92" s="35">
        <v>0</v>
      </c>
      <c r="E92" s="36">
        <v>0</v>
      </c>
      <c r="F92" s="36">
        <v>0</v>
      </c>
      <c r="G92" s="65">
        <f>SUM('[1]SIOT(dom)'!F94:J94)</f>
        <v>0</v>
      </c>
      <c r="H92" s="36">
        <f>SUM('[1]SIOT(dom)'!K94:M94)</f>
        <v>0</v>
      </c>
      <c r="I92" s="36">
        <v>0</v>
      </c>
      <c r="J92" s="36">
        <v>0</v>
      </c>
      <c r="K92" s="36">
        <v>0</v>
      </c>
      <c r="L92" s="36">
        <v>0</v>
      </c>
      <c r="M92" s="36">
        <v>0</v>
      </c>
      <c r="N92" s="36">
        <v>0</v>
      </c>
      <c r="O92" s="36">
        <v>0</v>
      </c>
      <c r="P92" s="36">
        <v>0</v>
      </c>
      <c r="Q92" s="36">
        <v>0</v>
      </c>
      <c r="R92" s="36">
        <v>0</v>
      </c>
      <c r="S92" s="36">
        <v>0</v>
      </c>
      <c r="T92" s="36">
        <v>0</v>
      </c>
      <c r="U92" s="36">
        <v>0</v>
      </c>
      <c r="V92" s="36">
        <v>0</v>
      </c>
      <c r="W92" s="36">
        <v>0</v>
      </c>
      <c r="X92" s="36">
        <v>0</v>
      </c>
      <c r="Y92" s="36">
        <v>0</v>
      </c>
      <c r="Z92" s="36">
        <v>0</v>
      </c>
      <c r="AA92" s="36">
        <v>0</v>
      </c>
      <c r="AB92" s="36">
        <v>0</v>
      </c>
      <c r="AC92" s="37">
        <v>0</v>
      </c>
      <c r="AD92" s="35">
        <v>0</v>
      </c>
      <c r="AE92" s="36">
        <v>0</v>
      </c>
      <c r="AF92" s="36">
        <v>0</v>
      </c>
      <c r="AG92" s="36">
        <v>0</v>
      </c>
      <c r="AH92" s="37">
        <v>0</v>
      </c>
      <c r="AI92" s="36">
        <v>0</v>
      </c>
      <c r="AJ92" s="36">
        <v>0</v>
      </c>
      <c r="AK92" s="37">
        <v>0</v>
      </c>
      <c r="AL92" s="36">
        <v>0</v>
      </c>
      <c r="AM92" s="36">
        <v>0</v>
      </c>
      <c r="AN92" s="37">
        <v>0</v>
      </c>
      <c r="AO92" s="36">
        <v>0</v>
      </c>
      <c r="AP92" s="36">
        <v>0</v>
      </c>
      <c r="AQ92" s="36">
        <v>0</v>
      </c>
      <c r="AR92" s="36">
        <v>0</v>
      </c>
      <c r="AS92" s="37">
        <v>0</v>
      </c>
      <c r="AT92" s="36">
        <v>0</v>
      </c>
      <c r="AU92" s="37">
        <v>0</v>
      </c>
      <c r="AV92" s="36">
        <v>0</v>
      </c>
      <c r="AW92" s="36">
        <v>0</v>
      </c>
      <c r="AX92" s="36">
        <v>0</v>
      </c>
      <c r="AY92" s="36">
        <v>0</v>
      </c>
      <c r="AZ92" s="36">
        <v>0</v>
      </c>
      <c r="BA92" s="37">
        <v>0</v>
      </c>
      <c r="BB92" s="36">
        <v>0</v>
      </c>
      <c r="BC92" s="36">
        <v>0</v>
      </c>
      <c r="BD92" s="37">
        <v>0</v>
      </c>
      <c r="BE92" s="65">
        <v>0</v>
      </c>
      <c r="BF92" s="36">
        <v>0</v>
      </c>
      <c r="BG92" s="36">
        <v>0</v>
      </c>
      <c r="BH92" s="36">
        <v>0</v>
      </c>
      <c r="BI92" s="36">
        <v>0</v>
      </c>
      <c r="BJ92" s="36">
        <v>0</v>
      </c>
      <c r="BK92" s="36">
        <v>0</v>
      </c>
      <c r="BL92" s="37">
        <v>0</v>
      </c>
      <c r="BM92" s="36">
        <v>0</v>
      </c>
      <c r="BN92" s="36">
        <v>0</v>
      </c>
      <c r="BO92" s="36">
        <v>0</v>
      </c>
      <c r="BP92" s="36">
        <v>0</v>
      </c>
      <c r="BQ92" s="36">
        <v>0</v>
      </c>
      <c r="BR92" s="36">
        <v>0</v>
      </c>
      <c r="BS92" s="73">
        <v>0</v>
      </c>
      <c r="BT92" s="73">
        <v>0</v>
      </c>
      <c r="BU92" s="36">
        <v>0</v>
      </c>
      <c r="BV92" s="36">
        <v>0</v>
      </c>
      <c r="BW92" s="37">
        <v>0</v>
      </c>
      <c r="BX92" s="36">
        <v>0</v>
      </c>
      <c r="BY92" s="36">
        <v>0</v>
      </c>
      <c r="BZ92" s="36">
        <v>0</v>
      </c>
      <c r="CA92" s="36">
        <v>0</v>
      </c>
      <c r="CB92" s="131">
        <v>0</v>
      </c>
      <c r="CC92" s="36">
        <v>0</v>
      </c>
      <c r="CD92" s="36">
        <v>0</v>
      </c>
      <c r="CE92" s="131">
        <v>0</v>
      </c>
      <c r="CF92" s="132">
        <v>0</v>
      </c>
      <c r="CG92" s="37">
        <v>0</v>
      </c>
      <c r="CH92" s="11"/>
      <c r="CI92" s="11"/>
      <c r="CJ92" s="29">
        <v>0</v>
      </c>
      <c r="CK92" s="30">
        <v>0</v>
      </c>
      <c r="CL92" s="31">
        <v>0</v>
      </c>
      <c r="CM92" s="30">
        <v>0</v>
      </c>
      <c r="CN92" s="30">
        <v>0</v>
      </c>
      <c r="CO92" s="31">
        <v>0</v>
      </c>
      <c r="CP92" s="151">
        <v>0</v>
      </c>
      <c r="CQ92" s="152">
        <f t="shared" si="6"/>
        <v>0</v>
      </c>
      <c r="CR92" s="153">
        <f t="shared" si="7"/>
        <v>0</v>
      </c>
      <c r="CS92" s="12"/>
      <c r="CT92" s="12"/>
    </row>
    <row r="93" spans="1:98" s="15" customFormat="1" x14ac:dyDescent="0.2">
      <c r="A93" s="49" t="s">
        <v>100</v>
      </c>
      <c r="B93" s="186" t="s">
        <v>293</v>
      </c>
      <c r="C93" s="195">
        <f t="shared" si="5"/>
        <v>66790073.000000007</v>
      </c>
      <c r="D93" s="133">
        <f>SUM(D5:D92)</f>
        <v>987173.75035690283</v>
      </c>
      <c r="E93" s="39">
        <f t="shared" ref="E93:BP93" si="8">SUM(E5:E92)</f>
        <v>342043.37019123865</v>
      </c>
      <c r="F93" s="39">
        <f t="shared" si="8"/>
        <v>5717.2474755749154</v>
      </c>
      <c r="G93" s="66">
        <f t="shared" si="8"/>
        <v>163625.24937748979</v>
      </c>
      <c r="H93" s="39">
        <f t="shared" si="8"/>
        <v>2161517.3622535462</v>
      </c>
      <c r="I93" s="39">
        <f t="shared" si="8"/>
        <v>92578.988303278602</v>
      </c>
      <c r="J93" s="39">
        <f t="shared" si="8"/>
        <v>93884.287415904051</v>
      </c>
      <c r="K93" s="39">
        <f t="shared" si="8"/>
        <v>123637.72598678671</v>
      </c>
      <c r="L93" s="39">
        <f t="shared" si="8"/>
        <v>542776.67798226757</v>
      </c>
      <c r="M93" s="39">
        <f t="shared" si="8"/>
        <v>559397.95851817203</v>
      </c>
      <c r="N93" s="39">
        <f t="shared" si="8"/>
        <v>83137.47372294555</v>
      </c>
      <c r="O93" s="39">
        <f t="shared" si="8"/>
        <v>420815.73372914683</v>
      </c>
      <c r="P93" s="39">
        <f t="shared" si="8"/>
        <v>681366.87522804027</v>
      </c>
      <c r="Q93" s="39">
        <f t="shared" si="8"/>
        <v>69428.009617570453</v>
      </c>
      <c r="R93" s="39">
        <f t="shared" si="8"/>
        <v>1108486.2041795114</v>
      </c>
      <c r="S93" s="39">
        <f t="shared" si="8"/>
        <v>734721.71424911486</v>
      </c>
      <c r="T93" s="39">
        <f t="shared" si="8"/>
        <v>1332959.357766734</v>
      </c>
      <c r="U93" s="39">
        <f t="shared" si="8"/>
        <v>1751093.8096455813</v>
      </c>
      <c r="V93" s="39">
        <f t="shared" si="8"/>
        <v>1002697.1457272741</v>
      </c>
      <c r="W93" s="39">
        <f t="shared" si="8"/>
        <v>834284.5767975304</v>
      </c>
      <c r="X93" s="39">
        <f t="shared" si="8"/>
        <v>1559336.0896232305</v>
      </c>
      <c r="Y93" s="39">
        <f t="shared" si="8"/>
        <v>6972587.0332109351</v>
      </c>
      <c r="Z93" s="39">
        <f t="shared" si="8"/>
        <v>171648.80981332014</v>
      </c>
      <c r="AA93" s="39">
        <f t="shared" si="8"/>
        <v>274222.96605683787</v>
      </c>
      <c r="AB93" s="39">
        <f t="shared" si="8"/>
        <v>161700.27492416778</v>
      </c>
      <c r="AC93" s="42">
        <f t="shared" si="8"/>
        <v>552518.78651885584</v>
      </c>
      <c r="AD93" s="133">
        <f t="shared" si="8"/>
        <v>5303915.8040496921</v>
      </c>
      <c r="AE93" s="39">
        <f t="shared" si="8"/>
        <v>125947.47292178834</v>
      </c>
      <c r="AF93" s="39">
        <f t="shared" si="8"/>
        <v>87291.724310966471</v>
      </c>
      <c r="AG93" s="39">
        <f t="shared" si="8"/>
        <v>261515.886908985</v>
      </c>
      <c r="AH93" s="42">
        <f t="shared" si="8"/>
        <v>5308.7829931799251</v>
      </c>
      <c r="AI93" s="39">
        <f t="shared" si="8"/>
        <v>3123570.2380266138</v>
      </c>
      <c r="AJ93" s="39">
        <f t="shared" si="8"/>
        <v>1844315.7677937518</v>
      </c>
      <c r="AK93" s="42">
        <f t="shared" si="8"/>
        <v>2385065.6637273626</v>
      </c>
      <c r="AL93" s="39">
        <f t="shared" si="8"/>
        <v>370862.71768708812</v>
      </c>
      <c r="AM93" s="39">
        <f t="shared" si="8"/>
        <v>3360357.2411856265</v>
      </c>
      <c r="AN93" s="42">
        <f t="shared" si="8"/>
        <v>2957975.0022859764</v>
      </c>
      <c r="AO93" s="39">
        <f t="shared" si="8"/>
        <v>2578129.4709674558</v>
      </c>
      <c r="AP93" s="39">
        <f t="shared" si="8"/>
        <v>24214.461592999094</v>
      </c>
      <c r="AQ93" s="39">
        <f t="shared" si="8"/>
        <v>31567.2023968996</v>
      </c>
      <c r="AR93" s="39">
        <f t="shared" si="8"/>
        <v>2030557.4785220318</v>
      </c>
      <c r="AS93" s="42">
        <f t="shared" si="8"/>
        <v>369323.89920606068</v>
      </c>
      <c r="AT93" s="39">
        <f t="shared" si="8"/>
        <v>209776.4193925554</v>
      </c>
      <c r="AU93" s="42">
        <f t="shared" si="8"/>
        <v>439682.05226453935</v>
      </c>
      <c r="AV93" s="39">
        <f t="shared" si="8"/>
        <v>267728.73376033676</v>
      </c>
      <c r="AW93" s="39">
        <f t="shared" si="8"/>
        <v>81814.450170805794</v>
      </c>
      <c r="AX93" s="39">
        <f t="shared" si="8"/>
        <v>130684.52833668068</v>
      </c>
      <c r="AY93" s="39">
        <f t="shared" si="8"/>
        <v>721637.69111527083</v>
      </c>
      <c r="AZ93" s="39">
        <f t="shared" si="8"/>
        <v>1145636.6548294588</v>
      </c>
      <c r="BA93" s="42">
        <f t="shared" si="8"/>
        <v>463229.78957763518</v>
      </c>
      <c r="BB93" s="39">
        <f t="shared" si="8"/>
        <v>894478.41397399351</v>
      </c>
      <c r="BC93" s="39">
        <f t="shared" si="8"/>
        <v>856688.22998054093</v>
      </c>
      <c r="BD93" s="42">
        <f t="shared" si="8"/>
        <v>448916.58508109208</v>
      </c>
      <c r="BE93" s="66">
        <f t="shared" si="8"/>
        <v>2930690.7781554507</v>
      </c>
      <c r="BF93" s="39">
        <f t="shared" si="8"/>
        <v>549616.64142719074</v>
      </c>
      <c r="BG93" s="39">
        <f t="shared" si="8"/>
        <v>802018.02976528287</v>
      </c>
      <c r="BH93" s="39">
        <f t="shared" si="8"/>
        <v>820703.07263051637</v>
      </c>
      <c r="BI93" s="39">
        <f t="shared" si="8"/>
        <v>148798.5032604576</v>
      </c>
      <c r="BJ93" s="39">
        <f t="shared" si="8"/>
        <v>885164.14887284709</v>
      </c>
      <c r="BK93" s="39">
        <f t="shared" si="8"/>
        <v>275608.31664220337</v>
      </c>
      <c r="BL93" s="42">
        <f t="shared" si="8"/>
        <v>11461.901732829325</v>
      </c>
      <c r="BM93" s="39">
        <f t="shared" si="8"/>
        <v>270740.71783008904</v>
      </c>
      <c r="BN93" s="39">
        <f t="shared" si="8"/>
        <v>165123.28936215217</v>
      </c>
      <c r="BO93" s="39">
        <f t="shared" si="8"/>
        <v>82024.414045162062</v>
      </c>
      <c r="BP93" s="39">
        <f t="shared" si="8"/>
        <v>105534.75978418629</v>
      </c>
      <c r="BQ93" s="39">
        <f t="shared" ref="BQ93:CG93" si="9">SUM(BQ5:BQ92)</f>
        <v>318477.02682551637</v>
      </c>
      <c r="BR93" s="39">
        <f t="shared" si="9"/>
        <v>1034045.7931118546</v>
      </c>
      <c r="BS93" s="74">
        <f t="shared" si="9"/>
        <v>1643428.2124557039</v>
      </c>
      <c r="BT93" s="74">
        <f t="shared" si="9"/>
        <v>615534.39760918578</v>
      </c>
      <c r="BU93" s="39">
        <f t="shared" si="9"/>
        <v>1019645.9565551461</v>
      </c>
      <c r="BV93" s="39">
        <f t="shared" si="9"/>
        <v>129015.00560739233</v>
      </c>
      <c r="BW93" s="42">
        <f t="shared" si="9"/>
        <v>123145.63418685766</v>
      </c>
      <c r="BX93" s="39">
        <f t="shared" si="9"/>
        <v>112464.97771958252</v>
      </c>
      <c r="BY93" s="39">
        <f t="shared" si="9"/>
        <v>40487.395721106514</v>
      </c>
      <c r="BZ93" s="39">
        <f t="shared" si="9"/>
        <v>877300.34003114747</v>
      </c>
      <c r="CA93" s="39">
        <f t="shared" si="9"/>
        <v>126288.73726637741</v>
      </c>
      <c r="CB93" s="134">
        <f t="shared" si="9"/>
        <v>168606.41984068067</v>
      </c>
      <c r="CC93" s="39">
        <f t="shared" si="9"/>
        <v>31260.135530817886</v>
      </c>
      <c r="CD93" s="39">
        <f t="shared" si="9"/>
        <v>199338.55229891872</v>
      </c>
      <c r="CE93" s="134">
        <f t="shared" si="9"/>
        <v>0</v>
      </c>
      <c r="CF93" s="135">
        <f t="shared" si="9"/>
        <v>0</v>
      </c>
      <c r="CG93" s="42">
        <f t="shared" si="9"/>
        <v>0</v>
      </c>
      <c r="CH93" s="13"/>
      <c r="CI93" s="81"/>
      <c r="CJ93" s="82">
        <f t="shared" ref="CJ93" si="10">SUM(CJ5:CJ92)</f>
        <v>34491932</v>
      </c>
      <c r="CK93" s="40">
        <f t="shared" ref="CK93" si="11">SUM(CK5:CK92)</f>
        <v>18568936</v>
      </c>
      <c r="CL93" s="40">
        <f t="shared" ref="CL93" si="12">SUM(CL5:CL92)</f>
        <v>897720</v>
      </c>
      <c r="CM93" s="82">
        <f t="shared" ref="CM93" si="13">SUM(CM5:CM92)</f>
        <v>11550315</v>
      </c>
      <c r="CN93" s="40">
        <f t="shared" ref="CN93" si="14">SUM(CN5:CN92)</f>
        <v>278694</v>
      </c>
      <c r="CO93" s="40">
        <f t="shared" ref="CO93" si="15">SUM(CO5:CO92)</f>
        <v>13928</v>
      </c>
      <c r="CP93" s="196">
        <f t="shared" ref="CP93" si="16">SUM(CP5:CP92)</f>
        <v>68636643</v>
      </c>
      <c r="CQ93" s="175">
        <f t="shared" si="6"/>
        <v>134438168</v>
      </c>
      <c r="CR93" s="164">
        <f t="shared" si="7"/>
        <v>201228241</v>
      </c>
      <c r="CS93" s="12"/>
      <c r="CT93" s="14"/>
    </row>
    <row r="94" spans="1:98" s="15" customFormat="1" x14ac:dyDescent="0.2">
      <c r="A94" s="97"/>
      <c r="B94" s="187" t="s">
        <v>294</v>
      </c>
      <c r="C94" s="195">
        <f t="shared" si="5"/>
        <v>48185401.00000003</v>
      </c>
      <c r="D94" s="83">
        <v>684949.5463442792</v>
      </c>
      <c r="E94" s="50">
        <v>59504.672964077661</v>
      </c>
      <c r="F94" s="50">
        <v>1664.1794484686041</v>
      </c>
      <c r="G94" s="65">
        <f>SUM('[1]SIOT(dom)'!F96:J96)</f>
        <v>75360.123157989146</v>
      </c>
      <c r="H94" s="36">
        <f>SUM('[1]SIOT(dom)'!K96:M96)</f>
        <v>1158984.7258604381</v>
      </c>
      <c r="I94" s="50">
        <v>87010.946442714863</v>
      </c>
      <c r="J94" s="50">
        <v>98668.517206234741</v>
      </c>
      <c r="K94" s="50">
        <v>244861.04232406491</v>
      </c>
      <c r="L94" s="50">
        <v>237545.70066771205</v>
      </c>
      <c r="M94" s="50">
        <v>371358.53171065735</v>
      </c>
      <c r="N94" s="50">
        <v>68170.114534023727</v>
      </c>
      <c r="O94" s="50">
        <v>1359023.926758975</v>
      </c>
      <c r="P94" s="50">
        <v>939853.78884124721</v>
      </c>
      <c r="Q94" s="50">
        <v>59962.248246778188</v>
      </c>
      <c r="R94" s="50">
        <v>1496160.8518772507</v>
      </c>
      <c r="S94" s="50">
        <v>433317.18026171718</v>
      </c>
      <c r="T94" s="50">
        <v>1568319.075178846</v>
      </c>
      <c r="U94" s="50">
        <v>1899772.27288032</v>
      </c>
      <c r="V94" s="50">
        <v>2143553.3727391921</v>
      </c>
      <c r="W94" s="50">
        <v>1574164.4280329759</v>
      </c>
      <c r="X94" s="50">
        <v>2190790.5628480669</v>
      </c>
      <c r="Y94" s="50">
        <v>16761823.84866946</v>
      </c>
      <c r="Z94" s="50">
        <v>280601.33101980953</v>
      </c>
      <c r="AA94" s="50">
        <v>320464.43771644827</v>
      </c>
      <c r="AB94" s="50">
        <v>146403.95499317767</v>
      </c>
      <c r="AC94" s="57">
        <v>378517.27141935646</v>
      </c>
      <c r="AD94" s="83">
        <v>2401461.3926351289</v>
      </c>
      <c r="AE94" s="50">
        <v>24846.028308710964</v>
      </c>
      <c r="AF94" s="50">
        <v>17795.36876362357</v>
      </c>
      <c r="AG94" s="50">
        <v>138415.60216113643</v>
      </c>
      <c r="AH94" s="57">
        <v>1737.6649174979198</v>
      </c>
      <c r="AI94" s="50">
        <v>562686.03152291535</v>
      </c>
      <c r="AJ94" s="50">
        <v>444850.55412996421</v>
      </c>
      <c r="AK94" s="57">
        <v>778898.25413248118</v>
      </c>
      <c r="AL94" s="50">
        <v>242973.01761745289</v>
      </c>
      <c r="AM94" s="50">
        <v>1487191.407124778</v>
      </c>
      <c r="AN94" s="57">
        <v>1231197.0010882467</v>
      </c>
      <c r="AO94" s="50">
        <v>743942.68831557781</v>
      </c>
      <c r="AP94" s="50">
        <v>5169.1907478783642</v>
      </c>
      <c r="AQ94" s="50">
        <v>17390.257998517311</v>
      </c>
      <c r="AR94" s="50">
        <v>278778.74904968211</v>
      </c>
      <c r="AS94" s="57">
        <v>60182.533557367555</v>
      </c>
      <c r="AT94" s="50">
        <v>60687.224985649023</v>
      </c>
      <c r="AU94" s="57">
        <v>174860.24802875647</v>
      </c>
      <c r="AV94" s="50">
        <v>112333.86279159006</v>
      </c>
      <c r="AW94" s="50">
        <v>29309.251798201938</v>
      </c>
      <c r="AX94" s="50">
        <v>38064.0757026227</v>
      </c>
      <c r="AY94" s="50">
        <v>149903.80701343616</v>
      </c>
      <c r="AZ94" s="50">
        <v>430369.59383040183</v>
      </c>
      <c r="BA94" s="57">
        <v>147272.75177812358</v>
      </c>
      <c r="BB94" s="50">
        <v>149665.75003359819</v>
      </c>
      <c r="BC94" s="50">
        <v>70614.834029228412</v>
      </c>
      <c r="BD94" s="57">
        <v>59974.506284910065</v>
      </c>
      <c r="BE94" s="52">
        <v>609397.41117901029</v>
      </c>
      <c r="BF94" s="50">
        <v>139517.76818171574</v>
      </c>
      <c r="BG94" s="50">
        <v>266822.63089016482</v>
      </c>
      <c r="BH94" s="50">
        <v>249761.21424938788</v>
      </c>
      <c r="BI94" s="50">
        <v>78320.056680135327</v>
      </c>
      <c r="BJ94" s="50">
        <v>194599.42548312378</v>
      </c>
      <c r="BK94" s="50">
        <v>128397.50337887456</v>
      </c>
      <c r="BL94" s="57">
        <v>12994.237605950269</v>
      </c>
      <c r="BM94" s="50">
        <v>140835.77438750482</v>
      </c>
      <c r="BN94" s="50">
        <v>36460.768603291268</v>
      </c>
      <c r="BO94" s="50">
        <v>12341.066877987842</v>
      </c>
      <c r="BP94" s="50">
        <v>24698.336955938088</v>
      </c>
      <c r="BQ94" s="50">
        <v>66685.500522111601</v>
      </c>
      <c r="BR94" s="50">
        <v>275451.32324480184</v>
      </c>
      <c r="BS94" s="75">
        <v>341637.29968623648</v>
      </c>
      <c r="BT94" s="75">
        <v>148497.17128879705</v>
      </c>
      <c r="BU94" s="50">
        <v>618394.11401808669</v>
      </c>
      <c r="BV94" s="50">
        <v>38867.24138007038</v>
      </c>
      <c r="BW94" s="57">
        <v>10059.398746783196</v>
      </c>
      <c r="BX94" s="50">
        <v>11243.902598196148</v>
      </c>
      <c r="BY94" s="50">
        <v>10948.674092332674</v>
      </c>
      <c r="BZ94" s="50">
        <v>92965.969773222547</v>
      </c>
      <c r="CA94" s="50">
        <v>36021.400512955952</v>
      </c>
      <c r="CB94" s="137">
        <v>42023.123265516595</v>
      </c>
      <c r="CC94" s="50">
        <v>29414.433481937402</v>
      </c>
      <c r="CD94" s="50">
        <v>67666.952424106217</v>
      </c>
      <c r="CE94" s="137">
        <v>0</v>
      </c>
      <c r="CF94" s="138">
        <v>0</v>
      </c>
      <c r="CG94" s="57">
        <v>0</v>
      </c>
      <c r="CH94" s="24"/>
      <c r="CI94" s="56"/>
      <c r="CJ94" s="83">
        <v>12061086</v>
      </c>
      <c r="CK94" s="50">
        <v>896551</v>
      </c>
      <c r="CL94" s="50">
        <v>0</v>
      </c>
      <c r="CM94" s="83">
        <v>6079426</v>
      </c>
      <c r="CN94" s="50">
        <v>100095</v>
      </c>
      <c r="CO94" s="50">
        <v>33071</v>
      </c>
      <c r="CP94" s="149">
        <v>10607797</v>
      </c>
      <c r="CQ94" s="136">
        <f t="shared" si="6"/>
        <v>29778026</v>
      </c>
      <c r="CR94" s="150">
        <f t="shared" si="7"/>
        <v>77963427.00000003</v>
      </c>
      <c r="CS94" s="12"/>
      <c r="CT94" s="14"/>
    </row>
    <row r="95" spans="1:98" s="3" customFormat="1" x14ac:dyDescent="0.2">
      <c r="A95" s="98"/>
      <c r="B95" s="188" t="s">
        <v>295</v>
      </c>
      <c r="C95" s="195">
        <f t="shared" si="5"/>
        <v>2906276.9999999991</v>
      </c>
      <c r="D95" s="83">
        <v>73482.279927299227</v>
      </c>
      <c r="E95" s="50">
        <v>6420.7566182921264</v>
      </c>
      <c r="F95" s="50">
        <v>325.11393839457855</v>
      </c>
      <c r="G95" s="52">
        <f>SUM('[1]SIOT(dom)'!F97:J97)</f>
        <v>7266.8144647495546</v>
      </c>
      <c r="H95" s="50">
        <f>SUM('[1]SIOT(dom)'!K97:M97)</f>
        <v>60196.268763021544</v>
      </c>
      <c r="I95" s="50">
        <v>1691.9725200891514</v>
      </c>
      <c r="J95" s="50">
        <v>4133.5895031263663</v>
      </c>
      <c r="K95" s="50">
        <v>1647.1347246385421</v>
      </c>
      <c r="L95" s="50">
        <v>15022.650057168172</v>
      </c>
      <c r="M95" s="50">
        <v>6374.7122497374858</v>
      </c>
      <c r="N95" s="50">
        <v>1862.7870511484164</v>
      </c>
      <c r="O95" s="50">
        <v>49465.706372023626</v>
      </c>
      <c r="P95" s="50">
        <v>33007.572189742597</v>
      </c>
      <c r="Q95" s="50">
        <v>1687.44431746089</v>
      </c>
      <c r="R95" s="50">
        <v>14747.370873930908</v>
      </c>
      <c r="S95" s="50">
        <v>15029.24131458087</v>
      </c>
      <c r="T95" s="50">
        <v>46579.860416506941</v>
      </c>
      <c r="U95" s="50">
        <v>39825.595727292202</v>
      </c>
      <c r="V95" s="50">
        <v>20009.970191150311</v>
      </c>
      <c r="W95" s="50">
        <v>7890.9206098955356</v>
      </c>
      <c r="X95" s="50">
        <v>16513.558979917172</v>
      </c>
      <c r="Y95" s="50">
        <v>33328.420862731553</v>
      </c>
      <c r="Z95" s="50">
        <v>1962.2432152258857</v>
      </c>
      <c r="AA95" s="50">
        <v>3876.9964950696553</v>
      </c>
      <c r="AB95" s="50">
        <v>4218.9693940500065</v>
      </c>
      <c r="AC95" s="57">
        <v>10682.093041038916</v>
      </c>
      <c r="AD95" s="83">
        <v>248981.5728319202</v>
      </c>
      <c r="AE95" s="50">
        <v>3802.4185037955335</v>
      </c>
      <c r="AF95" s="50">
        <v>3034.7916093726171</v>
      </c>
      <c r="AG95" s="50">
        <v>21690.739892767484</v>
      </c>
      <c r="AH95" s="57">
        <v>508.61653969767093</v>
      </c>
      <c r="AI95" s="50">
        <v>62371.21719596591</v>
      </c>
      <c r="AJ95" s="50">
        <v>24997.423538763596</v>
      </c>
      <c r="AK95" s="57">
        <v>86044.246138389935</v>
      </c>
      <c r="AL95" s="50">
        <v>12327.309146998074</v>
      </c>
      <c r="AM95" s="50">
        <v>102860.72386317422</v>
      </c>
      <c r="AN95" s="57">
        <v>100581.54893125354</v>
      </c>
      <c r="AO95" s="50">
        <v>413043.66010336037</v>
      </c>
      <c r="AP95" s="50">
        <v>1426.1642339331283</v>
      </c>
      <c r="AQ95" s="50">
        <v>715.63458031140738</v>
      </c>
      <c r="AR95" s="50">
        <v>60362.400315833191</v>
      </c>
      <c r="AS95" s="57">
        <v>6446.4026832470554</v>
      </c>
      <c r="AT95" s="50">
        <v>9547.7190932428221</v>
      </c>
      <c r="AU95" s="57">
        <v>31393.287852362428</v>
      </c>
      <c r="AV95" s="50">
        <v>4787.8001614189916</v>
      </c>
      <c r="AW95" s="50">
        <v>2156.7198076459899</v>
      </c>
      <c r="AX95" s="50">
        <v>13889.141032032627</v>
      </c>
      <c r="AY95" s="50">
        <v>4963.4566306474671</v>
      </c>
      <c r="AZ95" s="50">
        <v>15327.944488147528</v>
      </c>
      <c r="BA95" s="57">
        <v>7610.8239131506316</v>
      </c>
      <c r="BB95" s="50">
        <v>81730.508687269801</v>
      </c>
      <c r="BC95" s="50">
        <v>47324.58528377107</v>
      </c>
      <c r="BD95" s="57">
        <v>19229.062645777893</v>
      </c>
      <c r="BE95" s="52">
        <v>109358.65655703767</v>
      </c>
      <c r="BF95" s="50">
        <v>16875.215824041697</v>
      </c>
      <c r="BG95" s="50">
        <v>17959.024826794433</v>
      </c>
      <c r="BH95" s="50">
        <v>19674.94964289881</v>
      </c>
      <c r="BI95" s="50">
        <v>13526.345511630976</v>
      </c>
      <c r="BJ95" s="50">
        <v>20227.936494290705</v>
      </c>
      <c r="BK95" s="50">
        <v>7864.2449210971399</v>
      </c>
      <c r="BL95" s="57">
        <v>1609.605497413392</v>
      </c>
      <c r="BM95" s="50">
        <v>12729.351884538281</v>
      </c>
      <c r="BN95" s="50">
        <v>10483.439983570765</v>
      </c>
      <c r="BO95" s="50">
        <v>1392.9753357119232</v>
      </c>
      <c r="BP95" s="50">
        <v>3132.2071208407451</v>
      </c>
      <c r="BQ95" s="50">
        <v>13923.959289727623</v>
      </c>
      <c r="BR95" s="50">
        <v>23190.980639864254</v>
      </c>
      <c r="BS95" s="75">
        <v>414800.62696457014</v>
      </c>
      <c r="BT95" s="75">
        <v>98030.448284181504</v>
      </c>
      <c r="BU95" s="50">
        <v>115377.09881706418</v>
      </c>
      <c r="BV95" s="50">
        <v>21630.21853338349</v>
      </c>
      <c r="BW95" s="57">
        <v>3283.0395495747534</v>
      </c>
      <c r="BX95" s="50">
        <v>7761.4624714354031</v>
      </c>
      <c r="BY95" s="50">
        <v>6404.9081161419181</v>
      </c>
      <c r="BZ95" s="50">
        <v>65466.47935681021</v>
      </c>
      <c r="CA95" s="50">
        <v>8814.2244274944278</v>
      </c>
      <c r="CB95" s="137">
        <v>12132.440301491633</v>
      </c>
      <c r="CC95" s="50">
        <v>1477.6915306364731</v>
      </c>
      <c r="CD95" s="50">
        <v>14743.504595224087</v>
      </c>
      <c r="CE95" s="137">
        <v>0</v>
      </c>
      <c r="CF95" s="138">
        <v>0</v>
      </c>
      <c r="CG95" s="57">
        <v>0</v>
      </c>
      <c r="CH95" s="78"/>
      <c r="CI95" s="56"/>
      <c r="CJ95" s="83">
        <v>6494548</v>
      </c>
      <c r="CK95" s="50">
        <v>109350</v>
      </c>
      <c r="CL95" s="50">
        <v>0</v>
      </c>
      <c r="CM95" s="83">
        <v>580486</v>
      </c>
      <c r="CN95" s="50">
        <v>-51971</v>
      </c>
      <c r="CO95" s="50">
        <v>0</v>
      </c>
      <c r="CP95" s="149">
        <v>235503</v>
      </c>
      <c r="CQ95" s="136">
        <f t="shared" si="6"/>
        <v>7367916</v>
      </c>
      <c r="CR95" s="150">
        <f t="shared" si="7"/>
        <v>10274193</v>
      </c>
      <c r="CS95" s="12"/>
      <c r="CT95" s="12"/>
    </row>
    <row r="96" spans="1:98" s="3" customFormat="1" x14ac:dyDescent="0.2">
      <c r="A96" s="98"/>
      <c r="B96" s="188" t="s">
        <v>296</v>
      </c>
      <c r="C96" s="195">
        <f t="shared" si="5"/>
        <v>-431957.00000000006</v>
      </c>
      <c r="D96" s="83">
        <v>-2453.6054737817067</v>
      </c>
      <c r="E96" s="50">
        <v>-196.57046023928655</v>
      </c>
      <c r="F96" s="50">
        <v>-13.53282267539006</v>
      </c>
      <c r="G96" s="52">
        <f>SUM('[1]SIOT(dom)'!F98:J98)</f>
        <v>-2016.0964429788721</v>
      </c>
      <c r="H96" s="50">
        <f>SUM('[1]SIOT(dom)'!K98:M98)</f>
        <v>-8120.0828662312406</v>
      </c>
      <c r="I96" s="50">
        <v>-377.18644736353014</v>
      </c>
      <c r="J96" s="50">
        <v>-688.81967209745312</v>
      </c>
      <c r="K96" s="50">
        <v>-327.70037411724564</v>
      </c>
      <c r="L96" s="50">
        <v>-830.63680144062118</v>
      </c>
      <c r="M96" s="50">
        <v>-4233.8231405629513</v>
      </c>
      <c r="N96" s="50">
        <v>-343.33972250813576</v>
      </c>
      <c r="O96" s="50">
        <v>-3003.1077671168205</v>
      </c>
      <c r="P96" s="50">
        <v>-10845.240507344683</v>
      </c>
      <c r="Q96" s="50">
        <v>-571.89501128667075</v>
      </c>
      <c r="R96" s="50">
        <v>-3387.7156685565033</v>
      </c>
      <c r="S96" s="50">
        <v>-3098.1535971647577</v>
      </c>
      <c r="T96" s="50">
        <v>-16602.781953976777</v>
      </c>
      <c r="U96" s="50">
        <v>-4683.0411928493149</v>
      </c>
      <c r="V96" s="50">
        <v>-800.92753637308556</v>
      </c>
      <c r="W96" s="50">
        <v>-569.33778701085384</v>
      </c>
      <c r="X96" s="50">
        <v>-2864.4280709674586</v>
      </c>
      <c r="Y96" s="50">
        <v>-6340.3291179375001</v>
      </c>
      <c r="Z96" s="50">
        <v>-466.81952685610401</v>
      </c>
      <c r="AA96" s="50">
        <v>-229.75532706631867</v>
      </c>
      <c r="AB96" s="50">
        <v>-261.03015901199711</v>
      </c>
      <c r="AC96" s="57">
        <v>-1399.8754110742716</v>
      </c>
      <c r="AD96" s="83">
        <v>-246885.13046091126</v>
      </c>
      <c r="AE96" s="50">
        <v>-1383.0694096783836</v>
      </c>
      <c r="AF96" s="50">
        <v>-833.31796232706438</v>
      </c>
      <c r="AG96" s="50">
        <v>-1379.5990313419634</v>
      </c>
      <c r="AH96" s="57">
        <v>-26.220391634311369</v>
      </c>
      <c r="AI96" s="50">
        <v>-1879.3749201658356</v>
      </c>
      <c r="AJ96" s="50">
        <v>-804.98811944207034</v>
      </c>
      <c r="AK96" s="57">
        <v>-1637.5364707528472</v>
      </c>
      <c r="AL96" s="50">
        <v>-1020.4565283832613</v>
      </c>
      <c r="AM96" s="50">
        <v>-7606.8328547813871</v>
      </c>
      <c r="AN96" s="57">
        <v>-11783.877986315974</v>
      </c>
      <c r="AO96" s="50">
        <v>-6987.2435914781854</v>
      </c>
      <c r="AP96" s="50">
        <v>-37.890245379843876</v>
      </c>
      <c r="AQ96" s="50">
        <v>-8.1779015685670391</v>
      </c>
      <c r="AR96" s="50">
        <v>-2712.0169972662848</v>
      </c>
      <c r="AS96" s="57">
        <v>-528.47580974098855</v>
      </c>
      <c r="AT96" s="50">
        <v>-1950.6760412367239</v>
      </c>
      <c r="AU96" s="57">
        <v>-5031.4178804673948</v>
      </c>
      <c r="AV96" s="50">
        <v>-570.09823297061519</v>
      </c>
      <c r="AW96" s="50">
        <v>-66.709507924946095</v>
      </c>
      <c r="AX96" s="50">
        <v>-1467.3180972919622</v>
      </c>
      <c r="AY96" s="50">
        <v>-2626.1857248722063</v>
      </c>
      <c r="AZ96" s="50">
        <v>-953.80251761727641</v>
      </c>
      <c r="BA96" s="57">
        <v>-339.89254129241067</v>
      </c>
      <c r="BB96" s="50">
        <v>-1072.1083992884678</v>
      </c>
      <c r="BC96" s="50">
        <v>-536.28565015752622</v>
      </c>
      <c r="BD96" s="57">
        <v>-285.75441013432493</v>
      </c>
      <c r="BE96" s="52">
        <v>-18167.373325895667</v>
      </c>
      <c r="BF96" s="50">
        <v>-1394.6132222271415</v>
      </c>
      <c r="BG96" s="50">
        <v>-1771.02000124864</v>
      </c>
      <c r="BH96" s="50">
        <v>-1046.1449373352402</v>
      </c>
      <c r="BI96" s="50">
        <v>-788.5515730623431</v>
      </c>
      <c r="BJ96" s="50">
        <v>-1641.5443021033825</v>
      </c>
      <c r="BK96" s="50">
        <v>-543.19299412279838</v>
      </c>
      <c r="BL96" s="57">
        <v>-89.421747209458928</v>
      </c>
      <c r="BM96" s="50">
        <v>-625.8697672180142</v>
      </c>
      <c r="BN96" s="50">
        <v>-243.0409865474455</v>
      </c>
      <c r="BO96" s="50">
        <v>-79.902731555819244</v>
      </c>
      <c r="BP96" s="50">
        <v>-410.10527052341729</v>
      </c>
      <c r="BQ96" s="50">
        <v>-522.97468375255471</v>
      </c>
      <c r="BR96" s="50">
        <v>-2385.911786738478</v>
      </c>
      <c r="BS96" s="75">
        <v>-9075.0122628956397</v>
      </c>
      <c r="BT96" s="75">
        <v>-8181.0925602098323</v>
      </c>
      <c r="BU96" s="50">
        <v>-4989.8572412986387</v>
      </c>
      <c r="BV96" s="50">
        <v>-1269.4205684741216</v>
      </c>
      <c r="BW96" s="57">
        <v>-273.21940100804972</v>
      </c>
      <c r="BX96" s="50">
        <v>-187.5328558077403</v>
      </c>
      <c r="BY96" s="50">
        <v>-295.65974234503562</v>
      </c>
      <c r="BZ96" s="50">
        <v>-305.86026196830863</v>
      </c>
      <c r="CA96" s="50">
        <v>-1537.5688570857808</v>
      </c>
      <c r="CB96" s="137">
        <v>-141.23763591722988</v>
      </c>
      <c r="CC96" s="50">
        <v>-49.228678520504332</v>
      </c>
      <c r="CD96" s="50">
        <v>-801.35206191699842</v>
      </c>
      <c r="CE96" s="137">
        <v>0</v>
      </c>
      <c r="CF96" s="138">
        <v>0</v>
      </c>
      <c r="CG96" s="57">
        <v>0</v>
      </c>
      <c r="CH96" s="79"/>
      <c r="CI96" s="56"/>
      <c r="CJ96" s="83">
        <v>-176461</v>
      </c>
      <c r="CK96" s="50">
        <v>0</v>
      </c>
      <c r="CL96" s="50">
        <v>0</v>
      </c>
      <c r="CM96" s="83">
        <v>0</v>
      </c>
      <c r="CN96" s="50">
        <v>0</v>
      </c>
      <c r="CO96" s="50">
        <v>0</v>
      </c>
      <c r="CP96" s="149">
        <v>-126</v>
      </c>
      <c r="CQ96" s="136">
        <f t="shared" si="6"/>
        <v>-176587</v>
      </c>
      <c r="CR96" s="150">
        <f t="shared" si="7"/>
        <v>-608544</v>
      </c>
      <c r="CS96" s="12"/>
      <c r="CT96" s="12"/>
    </row>
    <row r="97" spans="1:98" s="15" customFormat="1" x14ac:dyDescent="0.2">
      <c r="A97" s="97"/>
      <c r="B97" s="189" t="s">
        <v>297</v>
      </c>
      <c r="C97" s="195">
        <f t="shared" si="5"/>
        <v>117449794.00000006</v>
      </c>
      <c r="D97" s="82">
        <f>D93+D94+D95+D96</f>
        <v>1743151.9711546996</v>
      </c>
      <c r="E97" s="40">
        <f t="shared" ref="E97:BP97" si="17">E93+E94+E95+E96</f>
        <v>407772.22931336914</v>
      </c>
      <c r="F97" s="40">
        <f t="shared" si="17"/>
        <v>7693.008039762708</v>
      </c>
      <c r="G97" s="38">
        <f t="shared" si="17"/>
        <v>244236.09055724964</v>
      </c>
      <c r="H97" s="40">
        <f t="shared" si="17"/>
        <v>3372578.2740107742</v>
      </c>
      <c r="I97" s="40">
        <f t="shared" si="17"/>
        <v>180904.7208187191</v>
      </c>
      <c r="J97" s="40">
        <f t="shared" si="17"/>
        <v>195997.5744531677</v>
      </c>
      <c r="K97" s="40">
        <f t="shared" si="17"/>
        <v>369818.20266137295</v>
      </c>
      <c r="L97" s="40">
        <f t="shared" si="17"/>
        <v>794514.39190570719</v>
      </c>
      <c r="M97" s="40">
        <f t="shared" si="17"/>
        <v>932897.37933800393</v>
      </c>
      <c r="N97" s="40">
        <f t="shared" si="17"/>
        <v>152827.03558560958</v>
      </c>
      <c r="O97" s="40">
        <f t="shared" si="17"/>
        <v>1826302.2590930287</v>
      </c>
      <c r="P97" s="40">
        <f t="shared" si="17"/>
        <v>1643382.9957516855</v>
      </c>
      <c r="Q97" s="40">
        <f t="shared" si="17"/>
        <v>130505.80717052288</v>
      </c>
      <c r="R97" s="40">
        <f t="shared" si="17"/>
        <v>2616006.7112621367</v>
      </c>
      <c r="S97" s="40">
        <f t="shared" si="17"/>
        <v>1179969.9822282484</v>
      </c>
      <c r="T97" s="40">
        <f t="shared" si="17"/>
        <v>2931255.5114081101</v>
      </c>
      <c r="U97" s="40">
        <f t="shared" si="17"/>
        <v>3686008.6370603447</v>
      </c>
      <c r="V97" s="40">
        <f t="shared" si="17"/>
        <v>3165459.5611212435</v>
      </c>
      <c r="W97" s="40">
        <f t="shared" si="17"/>
        <v>2415770.5876533911</v>
      </c>
      <c r="X97" s="40">
        <f t="shared" si="17"/>
        <v>3763775.7833802472</v>
      </c>
      <c r="Y97" s="40">
        <f t="shared" si="17"/>
        <v>23761398.973625187</v>
      </c>
      <c r="Z97" s="40">
        <f t="shared" si="17"/>
        <v>453745.56452149939</v>
      </c>
      <c r="AA97" s="40">
        <f t="shared" si="17"/>
        <v>598334.64494128956</v>
      </c>
      <c r="AB97" s="40">
        <f t="shared" si="17"/>
        <v>312062.16915238346</v>
      </c>
      <c r="AC97" s="51">
        <f t="shared" si="17"/>
        <v>940318.27556817699</v>
      </c>
      <c r="AD97" s="82">
        <f t="shared" si="17"/>
        <v>7707473.6390558295</v>
      </c>
      <c r="AE97" s="40">
        <f t="shared" si="17"/>
        <v>153212.85032461648</v>
      </c>
      <c r="AF97" s="40">
        <f t="shared" si="17"/>
        <v>107288.56672163559</v>
      </c>
      <c r="AG97" s="40">
        <f t="shared" si="17"/>
        <v>420242.62993154698</v>
      </c>
      <c r="AH97" s="51">
        <f t="shared" si="17"/>
        <v>7528.8440587412051</v>
      </c>
      <c r="AI97" s="40">
        <f t="shared" si="17"/>
        <v>3746748.1118253293</v>
      </c>
      <c r="AJ97" s="40">
        <f t="shared" si="17"/>
        <v>2313358.7573430375</v>
      </c>
      <c r="AK97" s="51">
        <f t="shared" si="17"/>
        <v>3248370.6275274814</v>
      </c>
      <c r="AL97" s="40">
        <f t="shared" si="17"/>
        <v>625142.58792315575</v>
      </c>
      <c r="AM97" s="40">
        <f t="shared" si="17"/>
        <v>4942802.5393187972</v>
      </c>
      <c r="AN97" s="51">
        <f t="shared" si="17"/>
        <v>4277969.6743191611</v>
      </c>
      <c r="AO97" s="40">
        <f t="shared" si="17"/>
        <v>3728128.5757949157</v>
      </c>
      <c r="AP97" s="40">
        <f t="shared" si="17"/>
        <v>30771.926329430746</v>
      </c>
      <c r="AQ97" s="40">
        <f t="shared" si="17"/>
        <v>49664.917074159755</v>
      </c>
      <c r="AR97" s="40">
        <f t="shared" si="17"/>
        <v>2366986.6108902809</v>
      </c>
      <c r="AS97" s="51">
        <f t="shared" si="17"/>
        <v>435424.3596369343</v>
      </c>
      <c r="AT97" s="40">
        <f t="shared" si="17"/>
        <v>278060.68743021053</v>
      </c>
      <c r="AU97" s="51">
        <f t="shared" si="17"/>
        <v>640904.17026519089</v>
      </c>
      <c r="AV97" s="40">
        <f t="shared" si="17"/>
        <v>384280.29848037515</v>
      </c>
      <c r="AW97" s="40">
        <f t="shared" si="17"/>
        <v>113213.71226872878</v>
      </c>
      <c r="AX97" s="40">
        <f t="shared" si="17"/>
        <v>181170.42697404406</v>
      </c>
      <c r="AY97" s="40">
        <f t="shared" si="17"/>
        <v>873878.76903448231</v>
      </c>
      <c r="AZ97" s="40">
        <f t="shared" si="17"/>
        <v>1590380.3906303907</v>
      </c>
      <c r="BA97" s="51">
        <f t="shared" si="17"/>
        <v>617773.47272761702</v>
      </c>
      <c r="BB97" s="40">
        <f t="shared" si="17"/>
        <v>1124802.5642955729</v>
      </c>
      <c r="BC97" s="40">
        <f t="shared" si="17"/>
        <v>974091.36364338291</v>
      </c>
      <c r="BD97" s="51">
        <f t="shared" si="17"/>
        <v>527834.39960164577</v>
      </c>
      <c r="BE97" s="38">
        <f t="shared" si="17"/>
        <v>3631279.472565603</v>
      </c>
      <c r="BF97" s="40">
        <f t="shared" si="17"/>
        <v>704615.01221072103</v>
      </c>
      <c r="BG97" s="40">
        <f t="shared" si="17"/>
        <v>1085028.6654809935</v>
      </c>
      <c r="BH97" s="40">
        <f t="shared" si="17"/>
        <v>1089093.0915854678</v>
      </c>
      <c r="BI97" s="40">
        <f t="shared" si="17"/>
        <v>239856.35387916153</v>
      </c>
      <c r="BJ97" s="40">
        <f t="shared" si="17"/>
        <v>1098349.9665481581</v>
      </c>
      <c r="BK97" s="40">
        <f t="shared" si="17"/>
        <v>411326.87194805226</v>
      </c>
      <c r="BL97" s="51">
        <f t="shared" si="17"/>
        <v>25976.323088983525</v>
      </c>
      <c r="BM97" s="40">
        <f t="shared" si="17"/>
        <v>423679.97433491412</v>
      </c>
      <c r="BN97" s="40">
        <f t="shared" si="17"/>
        <v>211824.45696246676</v>
      </c>
      <c r="BO97" s="40">
        <f t="shared" si="17"/>
        <v>95678.553527306009</v>
      </c>
      <c r="BP97" s="40">
        <f t="shared" si="17"/>
        <v>132955.19859044172</v>
      </c>
      <c r="BQ97" s="40">
        <f t="shared" ref="BQ97:CG97" si="18">BQ93+BQ94+BQ95+BQ96</f>
        <v>398563.51195360301</v>
      </c>
      <c r="BR97" s="40">
        <f t="shared" si="18"/>
        <v>1330302.1852097821</v>
      </c>
      <c r="BS97" s="76">
        <f t="shared" si="18"/>
        <v>2390791.126843615</v>
      </c>
      <c r="BT97" s="76">
        <f t="shared" si="18"/>
        <v>853880.92462195456</v>
      </c>
      <c r="BU97" s="40">
        <f t="shared" si="18"/>
        <v>1748427.3121489985</v>
      </c>
      <c r="BV97" s="40">
        <f t="shared" si="18"/>
        <v>188243.04495237206</v>
      </c>
      <c r="BW97" s="51">
        <f t="shared" si="18"/>
        <v>136214.85308220756</v>
      </c>
      <c r="BX97" s="40">
        <f t="shared" si="18"/>
        <v>131282.80993340633</v>
      </c>
      <c r="BY97" s="40">
        <f t="shared" si="18"/>
        <v>57545.318187236066</v>
      </c>
      <c r="BZ97" s="40">
        <f t="shared" si="18"/>
        <v>1035426.9288992119</v>
      </c>
      <c r="CA97" s="40">
        <f t="shared" si="18"/>
        <v>169586.79334974202</v>
      </c>
      <c r="CB97" s="140">
        <f t="shared" si="18"/>
        <v>222620.74577177168</v>
      </c>
      <c r="CC97" s="40">
        <f t="shared" si="18"/>
        <v>62103.031864871256</v>
      </c>
      <c r="CD97" s="40">
        <f t="shared" si="18"/>
        <v>280947.65725633199</v>
      </c>
      <c r="CE97" s="140">
        <f t="shared" si="18"/>
        <v>0</v>
      </c>
      <c r="CF97" s="141">
        <f t="shared" si="18"/>
        <v>0</v>
      </c>
      <c r="CG97" s="51">
        <f t="shared" si="18"/>
        <v>0</v>
      </c>
      <c r="CH97" s="80"/>
      <c r="CI97" s="56"/>
      <c r="CJ97" s="82">
        <f t="shared" ref="CJ97" si="19">CJ93+CJ94+CJ95+CJ96</f>
        <v>52871105</v>
      </c>
      <c r="CK97" s="40">
        <f t="shared" ref="CK97" si="20">CK93+CK94+CK95+CK96</f>
        <v>19574837</v>
      </c>
      <c r="CL97" s="40">
        <f t="shared" ref="CL97" si="21">CL93+CL94+CL95+CL96</f>
        <v>897720</v>
      </c>
      <c r="CM97" s="82">
        <f t="shared" ref="CM97" si="22">CM93+CM94+CM95+CM96</f>
        <v>18210227</v>
      </c>
      <c r="CN97" s="40">
        <f t="shared" ref="CN97" si="23">CN93+CN94+CN95+CN96</f>
        <v>326818</v>
      </c>
      <c r="CO97" s="40">
        <f t="shared" ref="CO97" si="24">CO93+CO94+CO95+CO96</f>
        <v>46999</v>
      </c>
      <c r="CP97" s="85">
        <f t="shared" ref="CP97" si="25">CP93+CP94+CP95+CP96</f>
        <v>79479817</v>
      </c>
      <c r="CQ97" s="85">
        <f t="shared" ref="CQ97:CR97" si="26">CQ93+CQ94+CQ95+CQ96</f>
        <v>171407523</v>
      </c>
      <c r="CR97" s="85">
        <f t="shared" si="26"/>
        <v>288857317</v>
      </c>
      <c r="CS97" s="12"/>
      <c r="CT97" s="14"/>
    </row>
    <row r="98" spans="1:98" x14ac:dyDescent="0.2">
      <c r="A98" s="58" t="s">
        <v>90</v>
      </c>
      <c r="B98" s="190" t="s">
        <v>298</v>
      </c>
      <c r="C98" s="195">
        <f t="shared" si="5"/>
        <v>41003486.000000015</v>
      </c>
      <c r="D98" s="83">
        <f>D99+D100</f>
        <v>540742.9513902209</v>
      </c>
      <c r="E98" s="50">
        <f t="shared" ref="E98:BP98" si="27">E99+E100</f>
        <v>149914.87014634337</v>
      </c>
      <c r="F98" s="50">
        <f t="shared" si="27"/>
        <v>4605.7932136295358</v>
      </c>
      <c r="G98" s="52">
        <f t="shared" si="27"/>
        <v>111663.01064851022</v>
      </c>
      <c r="H98" s="50">
        <f>SUM('[1]SIOT(dom)'!K100:M100)</f>
        <v>923623.76561536652</v>
      </c>
      <c r="I98" s="50">
        <f t="shared" si="27"/>
        <v>90198.004970836933</v>
      </c>
      <c r="J98" s="50">
        <f t="shared" si="27"/>
        <v>150488.30137856246</v>
      </c>
      <c r="K98" s="50">
        <f t="shared" si="27"/>
        <v>123529.50625417677</v>
      </c>
      <c r="L98" s="50">
        <f t="shared" si="27"/>
        <v>270227.53777825146</v>
      </c>
      <c r="M98" s="50">
        <f t="shared" si="27"/>
        <v>175699.66545778717</v>
      </c>
      <c r="N98" s="50">
        <f t="shared" si="27"/>
        <v>62295.50501938026</v>
      </c>
      <c r="O98" s="50">
        <f t="shared" si="27"/>
        <v>96296.927104310889</v>
      </c>
      <c r="P98" s="50">
        <f t="shared" si="27"/>
        <v>244550.70713722944</v>
      </c>
      <c r="Q98" s="50">
        <f t="shared" si="27"/>
        <v>76747.026637169212</v>
      </c>
      <c r="R98" s="50">
        <f t="shared" si="27"/>
        <v>642195.99471130467</v>
      </c>
      <c r="S98" s="50">
        <f t="shared" si="27"/>
        <v>349999.50289394124</v>
      </c>
      <c r="T98" s="50">
        <f t="shared" si="27"/>
        <v>587503.57130860921</v>
      </c>
      <c r="U98" s="50">
        <f t="shared" si="27"/>
        <v>1034953.4821216563</v>
      </c>
      <c r="V98" s="50">
        <f t="shared" si="27"/>
        <v>321042.4744738341</v>
      </c>
      <c r="W98" s="50">
        <f t="shared" si="27"/>
        <v>597478.2044053867</v>
      </c>
      <c r="X98" s="50">
        <f t="shared" si="27"/>
        <v>996328.48660501372</v>
      </c>
      <c r="Y98" s="50">
        <f t="shared" si="27"/>
        <v>2142807.1622364721</v>
      </c>
      <c r="Z98" s="50">
        <f t="shared" si="27"/>
        <v>101067.30710612705</v>
      </c>
      <c r="AA98" s="50">
        <f t="shared" si="27"/>
        <v>224248.87402225484</v>
      </c>
      <c r="AB98" s="50">
        <f t="shared" si="27"/>
        <v>119670.89673888436</v>
      </c>
      <c r="AC98" s="57">
        <f t="shared" si="27"/>
        <v>348321.73773893178</v>
      </c>
      <c r="AD98" s="83">
        <f t="shared" si="27"/>
        <v>623127.93307427072</v>
      </c>
      <c r="AE98" s="50">
        <f t="shared" si="27"/>
        <v>119896.23786893315</v>
      </c>
      <c r="AF98" s="50">
        <f t="shared" si="27"/>
        <v>86099.013884074011</v>
      </c>
      <c r="AG98" s="50">
        <f t="shared" si="27"/>
        <v>201324.7399412677</v>
      </c>
      <c r="AH98" s="57">
        <f t="shared" si="27"/>
        <v>4222.2678670422283</v>
      </c>
      <c r="AI98" s="50">
        <f t="shared" si="27"/>
        <v>547736.99888465425</v>
      </c>
      <c r="AJ98" s="50">
        <f t="shared" si="27"/>
        <v>422281.3930547217</v>
      </c>
      <c r="AK98" s="57">
        <f t="shared" si="27"/>
        <v>1019156.5337742667</v>
      </c>
      <c r="AL98" s="50">
        <f t="shared" si="27"/>
        <v>336339.24116897536</v>
      </c>
      <c r="AM98" s="50">
        <f t="shared" si="27"/>
        <v>2526985.8816236169</v>
      </c>
      <c r="AN98" s="57">
        <f t="shared" si="27"/>
        <v>2631698.9904256887</v>
      </c>
      <c r="AO98" s="50">
        <f t="shared" si="27"/>
        <v>1560049.0180000272</v>
      </c>
      <c r="AP98" s="50">
        <f t="shared" si="27"/>
        <v>9536.694682444986</v>
      </c>
      <c r="AQ98" s="50">
        <f t="shared" si="27"/>
        <v>20954.844425550822</v>
      </c>
      <c r="AR98" s="50">
        <f t="shared" si="27"/>
        <v>736129.47788563068</v>
      </c>
      <c r="AS98" s="57">
        <f t="shared" si="27"/>
        <v>238178.9497803704</v>
      </c>
      <c r="AT98" s="50">
        <f t="shared" si="27"/>
        <v>190131.50224054689</v>
      </c>
      <c r="AU98" s="57">
        <f t="shared" si="27"/>
        <v>582396.87987159169</v>
      </c>
      <c r="AV98" s="50">
        <f t="shared" si="27"/>
        <v>193005.66953342233</v>
      </c>
      <c r="AW98" s="50">
        <f t="shared" si="27"/>
        <v>17950.756662208063</v>
      </c>
      <c r="AX98" s="50">
        <f t="shared" si="27"/>
        <v>63759.654220726465</v>
      </c>
      <c r="AY98" s="50">
        <f t="shared" si="27"/>
        <v>450867.92025073513</v>
      </c>
      <c r="AZ98" s="50">
        <f t="shared" si="27"/>
        <v>921624.61584974709</v>
      </c>
      <c r="BA98" s="57">
        <f t="shared" si="27"/>
        <v>345035.14810506627</v>
      </c>
      <c r="BB98" s="50">
        <f t="shared" si="27"/>
        <v>861534.75242868287</v>
      </c>
      <c r="BC98" s="50">
        <f t="shared" si="27"/>
        <v>206865.64348102731</v>
      </c>
      <c r="BD98" s="57">
        <f t="shared" si="27"/>
        <v>181104.37275655047</v>
      </c>
      <c r="BE98" s="52">
        <f t="shared" si="27"/>
        <v>763177.05411387212</v>
      </c>
      <c r="BF98" s="50">
        <f t="shared" si="27"/>
        <v>614821.92835545947</v>
      </c>
      <c r="BG98" s="50">
        <f t="shared" si="27"/>
        <v>398954.38046752184</v>
      </c>
      <c r="BH98" s="50">
        <f t="shared" si="27"/>
        <v>431298.25961064175</v>
      </c>
      <c r="BI98" s="50">
        <f t="shared" si="27"/>
        <v>308921.39292743505</v>
      </c>
      <c r="BJ98" s="50">
        <f t="shared" si="27"/>
        <v>324348.64900393598</v>
      </c>
      <c r="BK98" s="50">
        <f t="shared" si="27"/>
        <v>147239.14433729954</v>
      </c>
      <c r="BL98" s="57">
        <f t="shared" si="27"/>
        <v>10162.421095821053</v>
      </c>
      <c r="BM98" s="50">
        <f t="shared" si="27"/>
        <v>135200.66996153607</v>
      </c>
      <c r="BN98" s="50">
        <f t="shared" si="27"/>
        <v>318156.67113898939</v>
      </c>
      <c r="BO98" s="50">
        <f t="shared" si="27"/>
        <v>30726.079839212547</v>
      </c>
      <c r="BP98" s="50">
        <f t="shared" si="27"/>
        <v>253949.99380085006</v>
      </c>
      <c r="BQ98" s="50">
        <f t="shared" ref="BQ98:CG98" si="28">BQ99+BQ100</f>
        <v>205496.60278742606</v>
      </c>
      <c r="BR98" s="50">
        <f t="shared" si="28"/>
        <v>321172.11481321295</v>
      </c>
      <c r="BS98" s="75">
        <f t="shared" si="28"/>
        <v>4815582.521787676</v>
      </c>
      <c r="BT98" s="75">
        <f t="shared" si="28"/>
        <v>2816969.0396881518</v>
      </c>
      <c r="BU98" s="50">
        <f t="shared" si="28"/>
        <v>2301199.2868379438</v>
      </c>
      <c r="BV98" s="50">
        <f t="shared" si="28"/>
        <v>429843.8267758867</v>
      </c>
      <c r="BW98" s="57">
        <f t="shared" si="28"/>
        <v>68762.891348550038</v>
      </c>
      <c r="BX98" s="50">
        <f t="shared" si="28"/>
        <v>98326.658363097391</v>
      </c>
      <c r="BY98" s="50">
        <f t="shared" si="28"/>
        <v>102738.41858237615</v>
      </c>
      <c r="BZ98" s="50">
        <f t="shared" si="28"/>
        <v>101025.02437619775</v>
      </c>
      <c r="CA98" s="50">
        <f t="shared" si="28"/>
        <v>82752.200738458909</v>
      </c>
      <c r="CB98" s="137">
        <f t="shared" si="28"/>
        <v>141978.62622117047</v>
      </c>
      <c r="CC98" s="50">
        <f t="shared" si="28"/>
        <v>32449.647201569849</v>
      </c>
      <c r="CD98" s="50">
        <f t="shared" si="28"/>
        <v>119469.09696967702</v>
      </c>
      <c r="CE98" s="122">
        <f t="shared" si="28"/>
        <v>44567</v>
      </c>
      <c r="CF98" s="123">
        <f t="shared" si="28"/>
        <v>0</v>
      </c>
      <c r="CG98" s="46">
        <f t="shared" si="28"/>
        <v>0</v>
      </c>
      <c r="CH98" s="78"/>
      <c r="CI98" s="56"/>
    </row>
    <row r="99" spans="1:98" x14ac:dyDescent="0.2">
      <c r="A99" s="59" t="s">
        <v>91</v>
      </c>
      <c r="B99" s="191" t="s">
        <v>299</v>
      </c>
      <c r="C99" s="195">
        <f t="shared" si="5"/>
        <v>31054617.999999989</v>
      </c>
      <c r="D99" s="83">
        <v>410780.40285913803</v>
      </c>
      <c r="E99" s="50">
        <v>111416.89295774595</v>
      </c>
      <c r="F99" s="50">
        <v>3548.3804053787289</v>
      </c>
      <c r="G99" s="52">
        <f>SUM('[1]SIOT(dom)'!F101:J101)</f>
        <v>85418.800576334994</v>
      </c>
      <c r="H99" s="50">
        <f>SUM('[1]SIOT(dom)'!K101:M101)</f>
        <v>702533.13805165247</v>
      </c>
      <c r="I99" s="50">
        <v>70281.14617920226</v>
      </c>
      <c r="J99" s="50">
        <v>114200.10275852151</v>
      </c>
      <c r="K99" s="50">
        <v>94993.824771321772</v>
      </c>
      <c r="L99" s="50">
        <v>202676.21417623153</v>
      </c>
      <c r="M99" s="50">
        <v>134377.67499803551</v>
      </c>
      <c r="N99" s="50">
        <v>47327.367337374453</v>
      </c>
      <c r="O99" s="50">
        <v>72096.264366328251</v>
      </c>
      <c r="P99" s="50">
        <v>183392.37432534035</v>
      </c>
      <c r="Q99" s="50">
        <v>57399.072145432634</v>
      </c>
      <c r="R99" s="50">
        <v>483655.53249791503</v>
      </c>
      <c r="S99" s="50">
        <v>271554.30875979981</v>
      </c>
      <c r="T99" s="50">
        <v>443674.98646246223</v>
      </c>
      <c r="U99" s="50">
        <v>777169.25612164242</v>
      </c>
      <c r="V99" s="50">
        <v>247832.53132483945</v>
      </c>
      <c r="W99" s="50">
        <v>456823.04875127022</v>
      </c>
      <c r="X99" s="50">
        <v>758204.93850541848</v>
      </c>
      <c r="Y99" s="50">
        <v>1635349.9511776895</v>
      </c>
      <c r="Z99" s="50">
        <v>75972.188285774449</v>
      </c>
      <c r="AA99" s="50">
        <v>168491.38993537167</v>
      </c>
      <c r="AB99" s="50">
        <v>91348.514300179086</v>
      </c>
      <c r="AC99" s="57">
        <v>263813.97481586528</v>
      </c>
      <c r="AD99" s="83">
        <v>475317.06765604607</v>
      </c>
      <c r="AE99" s="50">
        <v>90618.250730825894</v>
      </c>
      <c r="AF99" s="50">
        <v>65607.629945521709</v>
      </c>
      <c r="AG99" s="50">
        <v>157999.10172336583</v>
      </c>
      <c r="AH99" s="57">
        <v>3216.3649950482304</v>
      </c>
      <c r="AI99" s="50">
        <v>418857.53057942074</v>
      </c>
      <c r="AJ99" s="50">
        <v>321539.32754899899</v>
      </c>
      <c r="AK99" s="57">
        <v>780968.02617841237</v>
      </c>
      <c r="AL99" s="50">
        <v>252057.21425377647</v>
      </c>
      <c r="AM99" s="50">
        <v>1921672.5981488018</v>
      </c>
      <c r="AN99" s="57">
        <v>2005020.7526098229</v>
      </c>
      <c r="AO99" s="50">
        <v>1190615.4682171186</v>
      </c>
      <c r="AP99" s="50">
        <v>7319.6797842492015</v>
      </c>
      <c r="AQ99" s="50">
        <v>15916.957425759159</v>
      </c>
      <c r="AR99" s="50">
        <v>573592.6512835779</v>
      </c>
      <c r="AS99" s="57">
        <v>180928.24874143041</v>
      </c>
      <c r="AT99" s="50">
        <v>144662.86469502057</v>
      </c>
      <c r="AU99" s="57">
        <v>452076.79566535348</v>
      </c>
      <c r="AV99" s="50">
        <v>149068.59801641933</v>
      </c>
      <c r="AW99" s="50">
        <v>13753.721154596455</v>
      </c>
      <c r="AX99" s="50">
        <v>49470.479091280453</v>
      </c>
      <c r="AY99" s="50">
        <v>344928.0081860717</v>
      </c>
      <c r="AZ99" s="50">
        <v>720536.66078190366</v>
      </c>
      <c r="BA99" s="57">
        <v>266744.10455293488</v>
      </c>
      <c r="BB99" s="50">
        <v>647721.10056731896</v>
      </c>
      <c r="BC99" s="50">
        <v>155869.38292950843</v>
      </c>
      <c r="BD99" s="57">
        <v>134297.51380432691</v>
      </c>
      <c r="BE99" s="52">
        <v>579895.98144893348</v>
      </c>
      <c r="BF99" s="50">
        <v>478160.6008442688</v>
      </c>
      <c r="BG99" s="50">
        <v>308302.79467035964</v>
      </c>
      <c r="BH99" s="50">
        <v>343091.50122041057</v>
      </c>
      <c r="BI99" s="50">
        <v>231359.52410682302</v>
      </c>
      <c r="BJ99" s="50">
        <v>251031.21893671321</v>
      </c>
      <c r="BK99" s="50">
        <v>112708.79071600808</v>
      </c>
      <c r="BL99" s="57">
        <v>7417.3720020349247</v>
      </c>
      <c r="BM99" s="50">
        <v>104317.99639017053</v>
      </c>
      <c r="BN99" s="50">
        <v>248387.66191950609</v>
      </c>
      <c r="BO99" s="50">
        <v>23687.321153882211</v>
      </c>
      <c r="BP99" s="50">
        <v>200002.17847427347</v>
      </c>
      <c r="BQ99" s="50">
        <v>157231.36495322949</v>
      </c>
      <c r="BR99" s="50">
        <v>245046.44761952729</v>
      </c>
      <c r="BS99" s="75">
        <v>3463359.9902966954</v>
      </c>
      <c r="BT99" s="75">
        <v>2087359.9183838342</v>
      </c>
      <c r="BU99" s="50">
        <v>1793109.2193192143</v>
      </c>
      <c r="BV99" s="50">
        <v>315785.7997954372</v>
      </c>
      <c r="BW99" s="57">
        <v>51981.515664627201</v>
      </c>
      <c r="BX99" s="50">
        <v>74272.766643482842</v>
      </c>
      <c r="BY99" s="50">
        <v>76410.258547366495</v>
      </c>
      <c r="BZ99" s="50">
        <v>77198.338668632132</v>
      </c>
      <c r="CA99" s="50">
        <v>63662.725974118533</v>
      </c>
      <c r="CB99" s="137">
        <v>108578.42271856914</v>
      </c>
      <c r="CC99" s="50">
        <v>24166.45425263128</v>
      </c>
      <c r="CD99" s="50">
        <v>89915.459166074113</v>
      </c>
      <c r="CE99" s="122">
        <v>33468</v>
      </c>
      <c r="CF99" s="123">
        <v>0</v>
      </c>
      <c r="CG99" s="46">
        <v>0</v>
      </c>
      <c r="CH99" s="78"/>
      <c r="CI99" s="56"/>
    </row>
    <row r="100" spans="1:98" x14ac:dyDescent="0.2">
      <c r="A100" s="60" t="s">
        <v>92</v>
      </c>
      <c r="B100" s="191" t="s">
        <v>300</v>
      </c>
      <c r="C100" s="195">
        <f t="shared" si="5"/>
        <v>9948868.0000000019</v>
      </c>
      <c r="D100" s="83">
        <v>129962.54853108287</v>
      </c>
      <c r="E100" s="50">
        <v>38497.977188597419</v>
      </c>
      <c r="F100" s="50">
        <v>1057.4128082508071</v>
      </c>
      <c r="G100" s="52">
        <f>SUM('[1]SIOT(dom)'!F102:J102)</f>
        <v>26244.210072175221</v>
      </c>
      <c r="H100" s="50">
        <f>SUM('[1]SIOT(dom)'!K102:M102)</f>
        <v>221090.62756371405</v>
      </c>
      <c r="I100" s="50">
        <v>19916.858791634673</v>
      </c>
      <c r="J100" s="50">
        <v>36288.198620040966</v>
      </c>
      <c r="K100" s="50">
        <v>28535.681482854994</v>
      </c>
      <c r="L100" s="50">
        <v>67551.32360201994</v>
      </c>
      <c r="M100" s="50">
        <v>41321.990459751651</v>
      </c>
      <c r="N100" s="50">
        <v>14968.137682005809</v>
      </c>
      <c r="O100" s="50">
        <v>24200.662737982631</v>
      </c>
      <c r="P100" s="50">
        <v>61158.332811889079</v>
      </c>
      <c r="Q100" s="50">
        <v>19347.954491736578</v>
      </c>
      <c r="R100" s="50">
        <v>158540.46221338966</v>
      </c>
      <c r="S100" s="50">
        <v>78445.19413414142</v>
      </c>
      <c r="T100" s="50">
        <v>143828.58484614702</v>
      </c>
      <c r="U100" s="50">
        <v>257784.22600001391</v>
      </c>
      <c r="V100" s="50">
        <v>73209.943148994629</v>
      </c>
      <c r="W100" s="50">
        <v>140655.15565411653</v>
      </c>
      <c r="X100" s="50">
        <v>238123.54809959527</v>
      </c>
      <c r="Y100" s="50">
        <v>507457.21105878253</v>
      </c>
      <c r="Z100" s="50">
        <v>25095.1188203526</v>
      </c>
      <c r="AA100" s="50">
        <v>55757.484086883174</v>
      </c>
      <c r="AB100" s="50">
        <v>28322.382438705281</v>
      </c>
      <c r="AC100" s="57">
        <v>84507.762923066519</v>
      </c>
      <c r="AD100" s="83">
        <v>147810.86541822468</v>
      </c>
      <c r="AE100" s="50">
        <v>29277.987138107252</v>
      </c>
      <c r="AF100" s="50">
        <v>20491.383938552299</v>
      </c>
      <c r="AG100" s="50">
        <v>43325.638217901876</v>
      </c>
      <c r="AH100" s="57">
        <v>1005.9028719939981</v>
      </c>
      <c r="AI100" s="50">
        <v>128879.46830523352</v>
      </c>
      <c r="AJ100" s="50">
        <v>100742.0655057227</v>
      </c>
      <c r="AK100" s="57">
        <v>238188.50759585429</v>
      </c>
      <c r="AL100" s="50">
        <v>84282.026915198905</v>
      </c>
      <c r="AM100" s="50">
        <v>605313.28347481519</v>
      </c>
      <c r="AN100" s="57">
        <v>626678.23781586566</v>
      </c>
      <c r="AO100" s="50">
        <v>369433.54978290841</v>
      </c>
      <c r="AP100" s="50">
        <v>2217.014898195785</v>
      </c>
      <c r="AQ100" s="50">
        <v>5037.8869997916609</v>
      </c>
      <c r="AR100" s="50">
        <v>162536.82660205284</v>
      </c>
      <c r="AS100" s="57">
        <v>57250.701038940009</v>
      </c>
      <c r="AT100" s="50">
        <v>45468.637545526319</v>
      </c>
      <c r="AU100" s="57">
        <v>130320.08420623827</v>
      </c>
      <c r="AV100" s="50">
        <v>43937.071517003016</v>
      </c>
      <c r="AW100" s="50">
        <v>4197.0355076116066</v>
      </c>
      <c r="AX100" s="50">
        <v>14289.175129446014</v>
      </c>
      <c r="AY100" s="50">
        <v>105939.91206466341</v>
      </c>
      <c r="AZ100" s="50">
        <v>201087.95506784337</v>
      </c>
      <c r="BA100" s="57">
        <v>78291.043552131421</v>
      </c>
      <c r="BB100" s="50">
        <v>213813.65186136388</v>
      </c>
      <c r="BC100" s="50">
        <v>50996.260551518884</v>
      </c>
      <c r="BD100" s="57">
        <v>46806.858952223563</v>
      </c>
      <c r="BE100" s="52">
        <v>183281.07266493869</v>
      </c>
      <c r="BF100" s="50">
        <v>136661.32751119067</v>
      </c>
      <c r="BG100" s="50">
        <v>90651.585797162174</v>
      </c>
      <c r="BH100" s="50">
        <v>88206.758390231145</v>
      </c>
      <c r="BI100" s="50">
        <v>77561.868820612028</v>
      </c>
      <c r="BJ100" s="50">
        <v>73317.430067222755</v>
      </c>
      <c r="BK100" s="50">
        <v>34530.35362129147</v>
      </c>
      <c r="BL100" s="57">
        <v>2745.0490937861287</v>
      </c>
      <c r="BM100" s="50">
        <v>30882.673571365551</v>
      </c>
      <c r="BN100" s="50">
        <v>69769.009219483312</v>
      </c>
      <c r="BO100" s="50">
        <v>7038.7586853303374</v>
      </c>
      <c r="BP100" s="50">
        <v>53947.815326576594</v>
      </c>
      <c r="BQ100" s="50">
        <v>48265.237834196574</v>
      </c>
      <c r="BR100" s="50">
        <v>76125.667193685644</v>
      </c>
      <c r="BS100" s="75">
        <v>1352222.5314909806</v>
      </c>
      <c r="BT100" s="75">
        <v>729609.12130431761</v>
      </c>
      <c r="BU100" s="50">
        <v>508090.06751872966</v>
      </c>
      <c r="BV100" s="50">
        <v>114058.02698044952</v>
      </c>
      <c r="BW100" s="57">
        <v>16781.375683922841</v>
      </c>
      <c r="BX100" s="50">
        <v>24053.891719614545</v>
      </c>
      <c r="BY100" s="50">
        <v>26328.160035009663</v>
      </c>
      <c r="BZ100" s="50">
        <v>23826.685707565612</v>
      </c>
      <c r="CA100" s="50">
        <v>19089.474764340375</v>
      </c>
      <c r="CB100" s="137">
        <v>33400.203502601325</v>
      </c>
      <c r="CC100" s="50">
        <v>8283.1929489385693</v>
      </c>
      <c r="CD100" s="50">
        <v>29553.637803602905</v>
      </c>
      <c r="CE100" s="122">
        <v>11099</v>
      </c>
      <c r="CF100" s="123">
        <v>0</v>
      </c>
      <c r="CG100" s="46">
        <v>0</v>
      </c>
      <c r="CH100" s="78"/>
      <c r="CI100" s="56"/>
    </row>
    <row r="101" spans="1:98" x14ac:dyDescent="0.2">
      <c r="A101" s="59" t="s">
        <v>93</v>
      </c>
      <c r="B101" s="191" t="s">
        <v>301</v>
      </c>
      <c r="C101" s="195">
        <f t="shared" si="5"/>
        <v>1116781.9999999998</v>
      </c>
      <c r="D101" s="83">
        <v>43774.383613121856</v>
      </c>
      <c r="E101" s="50">
        <v>14804.938636325931</v>
      </c>
      <c r="F101" s="50">
        <v>116.12696105786344</v>
      </c>
      <c r="G101" s="52">
        <f>SUM('[1]SIOT(dom)'!F103:J103)</f>
        <v>5353.791623475865</v>
      </c>
      <c r="H101" s="50">
        <f>SUM('[1]SIOT(dom)'!K103:M103)</f>
        <v>22722.524155101681</v>
      </c>
      <c r="I101" s="50">
        <v>2097.6427878152517</v>
      </c>
      <c r="J101" s="50">
        <v>1183.0900075092354</v>
      </c>
      <c r="K101" s="50">
        <v>963.00261198659996</v>
      </c>
      <c r="L101" s="50">
        <v>4751.5855623556081</v>
      </c>
      <c r="M101" s="50">
        <v>3891.651228246204</v>
      </c>
      <c r="N101" s="50">
        <v>1024.8061178076409</v>
      </c>
      <c r="O101" s="50">
        <v>7923.372287404477</v>
      </c>
      <c r="P101" s="50">
        <v>7781.3708636116044</v>
      </c>
      <c r="Q101" s="50">
        <v>1149.7402546636072</v>
      </c>
      <c r="R101" s="50">
        <v>9602.4830645697421</v>
      </c>
      <c r="S101" s="50">
        <v>10660.247887357082</v>
      </c>
      <c r="T101" s="50">
        <v>6882.5340770808143</v>
      </c>
      <c r="U101" s="50">
        <v>15814.362904370482</v>
      </c>
      <c r="V101" s="50">
        <v>4151.0413849822544</v>
      </c>
      <c r="W101" s="50">
        <v>6187.5297989734709</v>
      </c>
      <c r="X101" s="50">
        <v>12647.930473817805</v>
      </c>
      <c r="Y101" s="50">
        <v>27633.300092129914</v>
      </c>
      <c r="Z101" s="50">
        <v>1913.8132749790891</v>
      </c>
      <c r="AA101" s="50">
        <v>3313.220391647726</v>
      </c>
      <c r="AB101" s="50">
        <v>1347.7534100793694</v>
      </c>
      <c r="AC101" s="57">
        <v>5468.4387854178985</v>
      </c>
      <c r="AD101" s="83">
        <v>64006.799118228846</v>
      </c>
      <c r="AE101" s="50">
        <v>4913.7956640733737</v>
      </c>
      <c r="AF101" s="50">
        <v>3224.9237635113454</v>
      </c>
      <c r="AG101" s="50">
        <v>12713.265553989431</v>
      </c>
      <c r="AH101" s="57">
        <v>296.05448117043375</v>
      </c>
      <c r="AI101" s="50">
        <v>16449.928036041732</v>
      </c>
      <c r="AJ101" s="50">
        <v>10730.096342032813</v>
      </c>
      <c r="AK101" s="57">
        <v>17588.531824132668</v>
      </c>
      <c r="AL101" s="50">
        <v>9381.5003716323863</v>
      </c>
      <c r="AM101" s="50">
        <v>40638.348066373532</v>
      </c>
      <c r="AN101" s="57">
        <v>35529.591227965997</v>
      </c>
      <c r="AO101" s="50">
        <v>73851.333459824833</v>
      </c>
      <c r="AP101" s="50">
        <v>992.89865192029288</v>
      </c>
      <c r="AQ101" s="50">
        <v>86.601232035029582</v>
      </c>
      <c r="AR101" s="50">
        <v>21688.908978637563</v>
      </c>
      <c r="AS101" s="57">
        <v>3636.4816601181374</v>
      </c>
      <c r="AT101" s="50">
        <v>3863.0544295934051</v>
      </c>
      <c r="AU101" s="57">
        <v>4489.8739527073749</v>
      </c>
      <c r="AV101" s="50">
        <v>3146.4663231368577</v>
      </c>
      <c r="AW101" s="50">
        <v>336.26458327065052</v>
      </c>
      <c r="AX101" s="50">
        <v>1477.6296484550771</v>
      </c>
      <c r="AY101" s="50">
        <v>25720.352033803927</v>
      </c>
      <c r="AZ101" s="50">
        <v>5303.7626010895547</v>
      </c>
      <c r="BA101" s="57">
        <v>2657.0444660736716</v>
      </c>
      <c r="BB101" s="50">
        <v>156563.58275517894</v>
      </c>
      <c r="BC101" s="50">
        <v>16045.047277307332</v>
      </c>
      <c r="BD101" s="57">
        <v>1276.8989536265633</v>
      </c>
      <c r="BE101" s="52">
        <v>96469.599052285645</v>
      </c>
      <c r="BF101" s="50">
        <v>4809.964265507645</v>
      </c>
      <c r="BG101" s="50">
        <v>11283.651486398256</v>
      </c>
      <c r="BH101" s="50">
        <v>7490.4197190478362</v>
      </c>
      <c r="BI101" s="50">
        <v>2620.3954799473095</v>
      </c>
      <c r="BJ101" s="50">
        <v>5153.2511615061758</v>
      </c>
      <c r="BK101" s="50">
        <v>2442.8425233969729</v>
      </c>
      <c r="BL101" s="57">
        <v>212.95728100572816</v>
      </c>
      <c r="BM101" s="50">
        <v>10194.301357122687</v>
      </c>
      <c r="BN101" s="50">
        <v>1155.9940143359447</v>
      </c>
      <c r="BO101" s="50">
        <v>686.08934331965554</v>
      </c>
      <c r="BP101" s="50">
        <v>732.35676293678409</v>
      </c>
      <c r="BQ101" s="50">
        <v>3856.6033981340943</v>
      </c>
      <c r="BR101" s="50">
        <v>7254.3772652955495</v>
      </c>
      <c r="BS101" s="75">
        <v>45174.088457632031</v>
      </c>
      <c r="BT101" s="75">
        <v>12410.496493087352</v>
      </c>
      <c r="BU101" s="50">
        <v>41041.550919185196</v>
      </c>
      <c r="BV101" s="50">
        <v>1755.6267551653555</v>
      </c>
      <c r="BW101" s="57">
        <v>330.2289291263811</v>
      </c>
      <c r="BX101" s="50">
        <v>1542.5808636300046</v>
      </c>
      <c r="BY101" s="50">
        <v>2088.5267656947749</v>
      </c>
      <c r="BZ101" s="50">
        <v>91064.375419055461</v>
      </c>
      <c r="CA101" s="50">
        <v>1784.5214395900396</v>
      </c>
      <c r="CB101" s="137">
        <v>3271.7029719608672</v>
      </c>
      <c r="CC101" s="50">
        <v>263.32735519947136</v>
      </c>
      <c r="CD101" s="50">
        <v>1922.4528086118853</v>
      </c>
      <c r="CE101" s="122">
        <v>0</v>
      </c>
      <c r="CF101" s="123">
        <v>0</v>
      </c>
      <c r="CG101" s="46">
        <v>0</v>
      </c>
      <c r="CH101" s="78"/>
      <c r="CI101" s="56"/>
    </row>
    <row r="102" spans="1:98" x14ac:dyDescent="0.2">
      <c r="A102" s="59" t="s">
        <v>94</v>
      </c>
      <c r="B102" s="191" t="s">
        <v>302</v>
      </c>
      <c r="C102" s="195">
        <f t="shared" si="5"/>
        <v>-1318976.9999999991</v>
      </c>
      <c r="D102" s="83">
        <v>-550780.32503066934</v>
      </c>
      <c r="E102" s="50">
        <v>-10621.008013748708</v>
      </c>
      <c r="F102" s="50">
        <v>-40.871054077634646</v>
      </c>
      <c r="G102" s="52">
        <f>SUM('[1]SIOT(dom)'!F104:J104)</f>
        <v>-5567.3677740604671</v>
      </c>
      <c r="H102" s="50">
        <f>SUM('[1]SIOT(dom)'!K104:M104)</f>
        <v>-105474.2763490073</v>
      </c>
      <c r="I102" s="50">
        <v>-2245.0303685662057</v>
      </c>
      <c r="J102" s="50">
        <v>-2569.9584845384807</v>
      </c>
      <c r="K102" s="50">
        <v>-6427.0013256174852</v>
      </c>
      <c r="L102" s="50">
        <v>-3475.0443813849743</v>
      </c>
      <c r="M102" s="50">
        <v>-1575.6592521374278</v>
      </c>
      <c r="N102" s="50">
        <v>-1873.2158668900099</v>
      </c>
      <c r="O102" s="50">
        <v>-699.24945702881666</v>
      </c>
      <c r="P102" s="50">
        <v>-4926.8618070068806</v>
      </c>
      <c r="Q102" s="50">
        <v>-2144.6277859789557</v>
      </c>
      <c r="R102" s="50">
        <v>-11551.424389102718</v>
      </c>
      <c r="S102" s="50">
        <v>-13516.062506592516</v>
      </c>
      <c r="T102" s="50">
        <v>-103943.06745977433</v>
      </c>
      <c r="U102" s="50">
        <v>-26004.45070593528</v>
      </c>
      <c r="V102" s="50">
        <v>-2845.4461116552452</v>
      </c>
      <c r="W102" s="50">
        <v>-10976.504100084003</v>
      </c>
      <c r="X102" s="50">
        <v>-18890.488652075881</v>
      </c>
      <c r="Y102" s="50">
        <v>-95191.036773250278</v>
      </c>
      <c r="Z102" s="50">
        <v>-2565.843655818735</v>
      </c>
      <c r="AA102" s="50">
        <v>-5400.5553544743771</v>
      </c>
      <c r="AB102" s="50">
        <v>-2236.962045133123</v>
      </c>
      <c r="AC102" s="57">
        <v>-6808.6638468138872</v>
      </c>
      <c r="AD102" s="83">
        <v>-8426.5557367249821</v>
      </c>
      <c r="AE102" s="50">
        <v>-120.38868954492943</v>
      </c>
      <c r="AF102" s="50">
        <v>-70.232569951835529</v>
      </c>
      <c r="AG102" s="50">
        <v>-7537.5048572191299</v>
      </c>
      <c r="AH102" s="57">
        <v>-83.445118818550853</v>
      </c>
      <c r="AI102" s="50">
        <v>-5064.008646943349</v>
      </c>
      <c r="AJ102" s="50">
        <v>-3410.6484870644313</v>
      </c>
      <c r="AK102" s="57">
        <v>-7734.3027645682469</v>
      </c>
      <c r="AL102" s="50">
        <v>-3746.4356032549422</v>
      </c>
      <c r="AM102" s="50">
        <v>-27373.382072706776</v>
      </c>
      <c r="AN102" s="57">
        <v>-28673.842969134388</v>
      </c>
      <c r="AO102" s="50">
        <v>-99821.615081306634</v>
      </c>
      <c r="AP102" s="50">
        <v>-185.26159520965834</v>
      </c>
      <c r="AQ102" s="50">
        <v>-205.42252803750179</v>
      </c>
      <c r="AR102" s="50">
        <v>-10883.630727880261</v>
      </c>
      <c r="AS102" s="57">
        <v>-312.65349478303744</v>
      </c>
      <c r="AT102" s="50">
        <v>-8189.7644095202295</v>
      </c>
      <c r="AU102" s="57">
        <v>-9896.4661069651011</v>
      </c>
      <c r="AV102" s="50">
        <v>-2174.5065789227574</v>
      </c>
      <c r="AW102" s="50">
        <v>-1375.1476468837295</v>
      </c>
      <c r="AX102" s="50">
        <v>-214.44720079552215</v>
      </c>
      <c r="AY102" s="50">
        <v>-801.75272392480144</v>
      </c>
      <c r="AZ102" s="50">
        <v>-7226.5060423589312</v>
      </c>
      <c r="BA102" s="57">
        <v>-1892.3584295342439</v>
      </c>
      <c r="BB102" s="50">
        <v>-253.99085841707037</v>
      </c>
      <c r="BC102" s="50">
        <v>-138.03917610630634</v>
      </c>
      <c r="BD102" s="57">
        <v>-370.55743147830083</v>
      </c>
      <c r="BE102" s="52">
        <v>-8900.5789882139288</v>
      </c>
      <c r="BF102" s="50">
        <v>-1247.15773458534</v>
      </c>
      <c r="BG102" s="50">
        <v>-3203.5953279649198</v>
      </c>
      <c r="BH102" s="50">
        <v>-2996.316414025775</v>
      </c>
      <c r="BI102" s="50">
        <v>-630.4446344468962</v>
      </c>
      <c r="BJ102" s="50">
        <v>-2229.1182601791947</v>
      </c>
      <c r="BK102" s="50">
        <v>-1213.0288114529699</v>
      </c>
      <c r="BL102" s="57">
        <v>-75.511522989852395</v>
      </c>
      <c r="BM102" s="50">
        <v>-2423.4847571923092</v>
      </c>
      <c r="BN102" s="50">
        <v>-1257.4868686833011</v>
      </c>
      <c r="BO102" s="50">
        <v>-2112.7668159107898</v>
      </c>
      <c r="BP102" s="50">
        <v>-481.60016998055511</v>
      </c>
      <c r="BQ102" s="50">
        <v>-3313.785829488746</v>
      </c>
      <c r="BR102" s="50">
        <v>-6069.1482626198422</v>
      </c>
      <c r="BS102" s="75">
        <v>-28.288371680747829</v>
      </c>
      <c r="BT102" s="75">
        <v>-5217.0054045581182</v>
      </c>
      <c r="BU102" s="50">
        <v>-28648.462834239501</v>
      </c>
      <c r="BV102" s="50">
        <v>-38.466611256149015</v>
      </c>
      <c r="BW102" s="57">
        <v>-1276.437844173382</v>
      </c>
      <c r="BX102" s="50">
        <v>-94.084575681044157</v>
      </c>
      <c r="BY102" s="50">
        <v>-4.7699067602391896</v>
      </c>
      <c r="BZ102" s="50">
        <v>-8536.5806669624199</v>
      </c>
      <c r="CA102" s="50">
        <v>-2561.7438940154566</v>
      </c>
      <c r="CB102" s="137">
        <v>-404.2528342427583</v>
      </c>
      <c r="CC102" s="50">
        <v>-177.13054836147018</v>
      </c>
      <c r="CD102" s="50">
        <v>-1301.8820108558184</v>
      </c>
      <c r="CE102" s="122">
        <v>0</v>
      </c>
      <c r="CF102" s="123">
        <v>0</v>
      </c>
      <c r="CG102" s="46">
        <v>0</v>
      </c>
      <c r="CH102" s="78"/>
      <c r="CI102" s="56"/>
    </row>
    <row r="103" spans="1:98" x14ac:dyDescent="0.2">
      <c r="A103" s="59" t="s">
        <v>95</v>
      </c>
      <c r="B103" s="191" t="s">
        <v>303</v>
      </c>
      <c r="C103" s="195">
        <f t="shared" si="5"/>
        <v>42977155.999999993</v>
      </c>
      <c r="D103" s="83">
        <v>903774.01887262706</v>
      </c>
      <c r="E103" s="50">
        <v>381161.96991771023</v>
      </c>
      <c r="F103" s="50">
        <v>1118.9428396275275</v>
      </c>
      <c r="G103" s="52">
        <f>SUM('[1]SIOT(dom)'!F105:J105)</f>
        <v>69172.474944824644</v>
      </c>
      <c r="H103" s="50">
        <f>SUM('[1]SIOT(dom)'!K105:M105)</f>
        <v>710429.71256776503</v>
      </c>
      <c r="I103" s="50">
        <v>79535.661791194929</v>
      </c>
      <c r="J103" s="50">
        <v>75278.992645299077</v>
      </c>
      <c r="K103" s="50">
        <v>56552.289798081161</v>
      </c>
      <c r="L103" s="50">
        <v>261055.52913507071</v>
      </c>
      <c r="M103" s="50">
        <v>135686.96322810015</v>
      </c>
      <c r="N103" s="50">
        <v>41950.869144092525</v>
      </c>
      <c r="O103" s="50">
        <v>140494.6909722847</v>
      </c>
      <c r="P103" s="50">
        <v>444752.78805448039</v>
      </c>
      <c r="Q103" s="50">
        <v>34213.053723623256</v>
      </c>
      <c r="R103" s="50">
        <v>563583.2353510916</v>
      </c>
      <c r="S103" s="50">
        <v>254074.32949704581</v>
      </c>
      <c r="T103" s="50">
        <v>271835.45066597417</v>
      </c>
      <c r="U103" s="50">
        <v>1167859.9686195638</v>
      </c>
      <c r="V103" s="50">
        <v>286056.36913159542</v>
      </c>
      <c r="W103" s="50">
        <v>297401.18224233278</v>
      </c>
      <c r="X103" s="50">
        <v>552494.2881929971</v>
      </c>
      <c r="Y103" s="50">
        <v>2179168.6008194615</v>
      </c>
      <c r="Z103" s="50">
        <v>49013.158753213211</v>
      </c>
      <c r="AA103" s="50">
        <v>51619.815999282255</v>
      </c>
      <c r="AB103" s="50">
        <v>147467.14274378592</v>
      </c>
      <c r="AC103" s="57">
        <v>311386.21175428724</v>
      </c>
      <c r="AD103" s="83">
        <v>2090930.1844883957</v>
      </c>
      <c r="AE103" s="50">
        <v>93870.50483192192</v>
      </c>
      <c r="AF103" s="50">
        <v>57763.728200730897</v>
      </c>
      <c r="AG103" s="50">
        <v>179637.86943041504</v>
      </c>
      <c r="AH103" s="57">
        <v>4726.2787118646847</v>
      </c>
      <c r="AI103" s="50">
        <v>1489063.9699009182</v>
      </c>
      <c r="AJ103" s="50">
        <v>425057.40174727235</v>
      </c>
      <c r="AK103" s="57">
        <v>2053700.6096386875</v>
      </c>
      <c r="AL103" s="50">
        <v>343571.10613949143</v>
      </c>
      <c r="AM103" s="50">
        <v>2021275.6130639191</v>
      </c>
      <c r="AN103" s="57">
        <v>1505045.5869963188</v>
      </c>
      <c r="AO103" s="50">
        <v>1828509.6878265389</v>
      </c>
      <c r="AP103" s="50">
        <v>10222.741931413633</v>
      </c>
      <c r="AQ103" s="50">
        <v>-351.94020370810529</v>
      </c>
      <c r="AR103" s="50">
        <v>887546.63297333114</v>
      </c>
      <c r="AS103" s="57">
        <v>71541.8624173602</v>
      </c>
      <c r="AT103" s="50">
        <v>89341.520309169398</v>
      </c>
      <c r="AU103" s="57">
        <v>139357.54201747515</v>
      </c>
      <c r="AV103" s="50">
        <v>191474.07224198844</v>
      </c>
      <c r="AW103" s="50">
        <v>88198.414132676247</v>
      </c>
      <c r="AX103" s="50">
        <v>67959.736357569913</v>
      </c>
      <c r="AY103" s="50">
        <v>738957.71140490344</v>
      </c>
      <c r="AZ103" s="50">
        <v>902912.73696113157</v>
      </c>
      <c r="BA103" s="57">
        <v>411129.69313077728</v>
      </c>
      <c r="BB103" s="50">
        <v>747414.09137898241</v>
      </c>
      <c r="BC103" s="50">
        <v>215793.98477438875</v>
      </c>
      <c r="BD103" s="57">
        <v>158006.88611965551</v>
      </c>
      <c r="BE103" s="52">
        <v>8882485.4532564525</v>
      </c>
      <c r="BF103" s="50">
        <v>672485.25290289707</v>
      </c>
      <c r="BG103" s="50">
        <v>617817.89789305127</v>
      </c>
      <c r="BH103" s="50">
        <v>620606.54549886833</v>
      </c>
      <c r="BI103" s="50">
        <v>148499.30234790302</v>
      </c>
      <c r="BJ103" s="50">
        <v>391091.25154657895</v>
      </c>
      <c r="BK103" s="50">
        <v>221579.1700027042</v>
      </c>
      <c r="BL103" s="57">
        <v>24972.810057179544</v>
      </c>
      <c r="BM103" s="50">
        <v>326491.53910361946</v>
      </c>
      <c r="BN103" s="50">
        <v>11331.364752891202</v>
      </c>
      <c r="BO103" s="50">
        <v>55874.044106072586</v>
      </c>
      <c r="BP103" s="50">
        <v>21890.051015751989</v>
      </c>
      <c r="BQ103" s="50">
        <v>117877.06769032558</v>
      </c>
      <c r="BR103" s="50">
        <v>650684.47097432916</v>
      </c>
      <c r="BS103" s="75">
        <v>1490978.5512827581</v>
      </c>
      <c r="BT103" s="75">
        <v>405366.54460136441</v>
      </c>
      <c r="BU103" s="50">
        <v>765461.31292811199</v>
      </c>
      <c r="BV103" s="50">
        <v>32869.968127831999</v>
      </c>
      <c r="BW103" s="57">
        <v>68002.464484289405</v>
      </c>
      <c r="BX103" s="50">
        <v>60291.035415547318</v>
      </c>
      <c r="BY103" s="50">
        <v>63641.506371453252</v>
      </c>
      <c r="BZ103" s="50">
        <v>629000.25197249732</v>
      </c>
      <c r="CA103" s="50">
        <v>52587.228366224488</v>
      </c>
      <c r="CB103" s="137">
        <v>9576.1778693397409</v>
      </c>
      <c r="CC103" s="50">
        <v>55026.12412672089</v>
      </c>
      <c r="CD103" s="50">
        <v>300872.67497623491</v>
      </c>
      <c r="CE103" s="122">
        <v>0</v>
      </c>
      <c r="CF103" s="123">
        <v>0</v>
      </c>
      <c r="CG103" s="46">
        <v>0</v>
      </c>
      <c r="CH103" s="78"/>
      <c r="CI103" s="56"/>
    </row>
    <row r="104" spans="1:98" x14ac:dyDescent="0.2">
      <c r="A104" s="59" t="s">
        <v>99</v>
      </c>
      <c r="B104" s="191" t="s">
        <v>304</v>
      </c>
      <c r="C104" s="195">
        <f t="shared" si="5"/>
        <v>16401024</v>
      </c>
      <c r="D104" s="83">
        <v>360232.93715401704</v>
      </c>
      <c r="E104" s="50">
        <v>76494.01036821786</v>
      </c>
      <c r="F104" s="50">
        <v>1163.2014648343875</v>
      </c>
      <c r="G104" s="52">
        <f>SUM('[1]SIOT(dom)'!F106:J106)</f>
        <v>40652.197874562749</v>
      </c>
      <c r="H104" s="50">
        <f>SUM('[1]SIOT(dom)'!K106:M106)</f>
        <v>314018.57722865179</v>
      </c>
      <c r="I104" s="50">
        <v>22420.359366607427</v>
      </c>
      <c r="J104" s="50">
        <v>16782.376186792982</v>
      </c>
      <c r="K104" s="50">
        <v>16338.554468093287</v>
      </c>
      <c r="L104" s="50">
        <v>61634.993469884714</v>
      </c>
      <c r="M104" s="50">
        <v>139829.55723505936</v>
      </c>
      <c r="N104" s="50">
        <v>18792.969179215124</v>
      </c>
      <c r="O104" s="50">
        <v>165833.96157034941</v>
      </c>
      <c r="P104" s="50">
        <v>212114.9265339844</v>
      </c>
      <c r="Q104" s="50">
        <v>29858.041463582726</v>
      </c>
      <c r="R104" s="50">
        <v>207999.44840268692</v>
      </c>
      <c r="S104" s="50">
        <v>137733.20731530487</v>
      </c>
      <c r="T104" s="50">
        <v>215911.07964791599</v>
      </c>
      <c r="U104" s="50">
        <v>244446.24835843267</v>
      </c>
      <c r="V104" s="50">
        <v>150131.14192844593</v>
      </c>
      <c r="W104" s="50">
        <v>177049.08232841</v>
      </c>
      <c r="X104" s="50">
        <v>278007.38312899478</v>
      </c>
      <c r="Y104" s="50">
        <v>833290.49814720592</v>
      </c>
      <c r="Z104" s="50">
        <v>27312.890998099221</v>
      </c>
      <c r="AA104" s="50">
        <v>51733.258466143387</v>
      </c>
      <c r="AB104" s="50">
        <v>27953.133386208709</v>
      </c>
      <c r="AC104" s="57">
        <v>80214.450748366347</v>
      </c>
      <c r="AD104" s="83">
        <v>1541678.1038491766</v>
      </c>
      <c r="AE104" s="50">
        <v>158752.39546332776</v>
      </c>
      <c r="AF104" s="50">
        <v>98590.937656426104</v>
      </c>
      <c r="AG104" s="50">
        <v>96607.114282709052</v>
      </c>
      <c r="AH104" s="57">
        <v>1783.45065859226</v>
      </c>
      <c r="AI104" s="50">
        <v>142738.88985533244</v>
      </c>
      <c r="AJ104" s="50">
        <v>91443.468456255941</v>
      </c>
      <c r="AK104" s="57">
        <v>170393.08764180695</v>
      </c>
      <c r="AL104" s="50">
        <v>65248.603454509379</v>
      </c>
      <c r="AM104" s="50">
        <v>448092.91995253257</v>
      </c>
      <c r="AN104" s="57">
        <v>405911.55088249285</v>
      </c>
      <c r="AO104" s="50">
        <v>695802.78088381584</v>
      </c>
      <c r="AP104" s="50">
        <v>9770.65084820429</v>
      </c>
      <c r="AQ104" s="50">
        <v>6336.2591401582222</v>
      </c>
      <c r="AR104" s="50">
        <v>628365.36292490608</v>
      </c>
      <c r="AS104" s="57">
        <v>50679.25663525422</v>
      </c>
      <c r="AT104" s="50">
        <v>55712.29043109926</v>
      </c>
      <c r="AU104" s="57">
        <v>79912.329190624849</v>
      </c>
      <c r="AV104" s="50">
        <v>52582.263213651466</v>
      </c>
      <c r="AW104" s="50">
        <v>37766.563366857059</v>
      </c>
      <c r="AX104" s="50">
        <v>34477.288705421815</v>
      </c>
      <c r="AY104" s="50">
        <v>525434.9025934391</v>
      </c>
      <c r="AZ104" s="50">
        <v>152229.70404196161</v>
      </c>
      <c r="BA104" s="57">
        <v>92403.360265369556</v>
      </c>
      <c r="BB104" s="50">
        <v>270297.53780711448</v>
      </c>
      <c r="BC104" s="50">
        <v>50042.247036417677</v>
      </c>
      <c r="BD104" s="57">
        <v>32730.224729349426</v>
      </c>
      <c r="BE104" s="52">
        <v>3559501.8890051451</v>
      </c>
      <c r="BF104" s="50">
        <v>52605.578206747618</v>
      </c>
      <c r="BG104" s="50">
        <v>87123.149431288592</v>
      </c>
      <c r="BH104" s="50">
        <v>87534.89901882803</v>
      </c>
      <c r="BI104" s="50">
        <v>97081.205060264474</v>
      </c>
      <c r="BJ104" s="50">
        <v>63400.773877951848</v>
      </c>
      <c r="BK104" s="50">
        <v>44936.119044545558</v>
      </c>
      <c r="BL104" s="57">
        <v>3710.8903286426962</v>
      </c>
      <c r="BM104" s="50">
        <v>102456.98268381838</v>
      </c>
      <c r="BN104" s="50">
        <v>11571.125853835963</v>
      </c>
      <c r="BO104" s="50">
        <v>9556.9202969138987</v>
      </c>
      <c r="BP104" s="50">
        <v>7557.6692073946479</v>
      </c>
      <c r="BQ104" s="50">
        <v>33224.940697624144</v>
      </c>
      <c r="BR104" s="50">
        <v>63002.804230145797</v>
      </c>
      <c r="BS104" s="75">
        <v>1479394.7043964295</v>
      </c>
      <c r="BT104" s="75">
        <v>248909.42470146547</v>
      </c>
      <c r="BU104" s="50">
        <v>300752.22164889687</v>
      </c>
      <c r="BV104" s="50">
        <v>25404.795019758898</v>
      </c>
      <c r="BW104" s="57">
        <v>6119.5302844505704</v>
      </c>
      <c r="BX104" s="50">
        <v>28851.113095833807</v>
      </c>
      <c r="BY104" s="50">
        <v>59527.273857181346</v>
      </c>
      <c r="BZ104" s="50">
        <v>43398.785594124027</v>
      </c>
      <c r="CA104" s="50">
        <v>31063.239157985117</v>
      </c>
      <c r="CB104" s="137">
        <v>27127.17066982048</v>
      </c>
      <c r="CC104" s="50">
        <v>5843.3065023542022</v>
      </c>
      <c r="CD104" s="50">
        <v>17635.457741677499</v>
      </c>
      <c r="CE104" s="122">
        <v>0</v>
      </c>
      <c r="CF104" s="123">
        <v>0</v>
      </c>
      <c r="CG104" s="46">
        <v>0</v>
      </c>
      <c r="CH104" s="78"/>
      <c r="CI104" s="56"/>
    </row>
    <row r="105" spans="1:98" x14ac:dyDescent="0.2">
      <c r="A105" s="59" t="s">
        <v>96</v>
      </c>
      <c r="B105" s="191" t="s">
        <v>305</v>
      </c>
      <c r="C105" s="195">
        <f t="shared" si="5"/>
        <v>26576132.000000015</v>
      </c>
      <c r="D105" s="83">
        <v>543541.08171861002</v>
      </c>
      <c r="E105" s="50">
        <v>304667.95954949234</v>
      </c>
      <c r="F105" s="50">
        <v>-44.258625206859961</v>
      </c>
      <c r="G105" s="52">
        <f>SUM('[1]SIOT(dom)'!F107:J107)</f>
        <v>28520.277070261902</v>
      </c>
      <c r="H105" s="50">
        <f>SUM('[1]SIOT(dom)'!K107:M107)</f>
        <v>396411.13533911324</v>
      </c>
      <c r="I105" s="50">
        <v>57115.302424587499</v>
      </c>
      <c r="J105" s="50">
        <v>58496.616458506091</v>
      </c>
      <c r="K105" s="50">
        <v>40213.735329987874</v>
      </c>
      <c r="L105" s="50">
        <v>199420.53566518601</v>
      </c>
      <c r="M105" s="50">
        <v>-4142.5940069592034</v>
      </c>
      <c r="N105" s="50">
        <v>23157.899964877401</v>
      </c>
      <c r="O105" s="50">
        <v>-25339.270598064701</v>
      </c>
      <c r="P105" s="50">
        <v>232637.86152049599</v>
      </c>
      <c r="Q105" s="50">
        <v>4355.0122600405302</v>
      </c>
      <c r="R105" s="50">
        <v>355583.78694840468</v>
      </c>
      <c r="S105" s="50">
        <v>116341.12218174094</v>
      </c>
      <c r="T105" s="50">
        <v>55924.371018058184</v>
      </c>
      <c r="U105" s="50">
        <v>923413.72026113118</v>
      </c>
      <c r="V105" s="50">
        <v>135925.22720314949</v>
      </c>
      <c r="W105" s="50">
        <v>120352.09991392278</v>
      </c>
      <c r="X105" s="50">
        <v>274486.90506400232</v>
      </c>
      <c r="Y105" s="50">
        <v>1345878.1026722556</v>
      </c>
      <c r="Z105" s="50">
        <v>21700.26775511399</v>
      </c>
      <c r="AA105" s="50">
        <v>-113.44246686113183</v>
      </c>
      <c r="AB105" s="50">
        <v>119514.00935757722</v>
      </c>
      <c r="AC105" s="57">
        <v>231171.76100592088</v>
      </c>
      <c r="AD105" s="83">
        <v>549252.08063921914</v>
      </c>
      <c r="AE105" s="50">
        <v>-64881.89063140584</v>
      </c>
      <c r="AF105" s="50">
        <v>-40827.209455695207</v>
      </c>
      <c r="AG105" s="50">
        <v>83030.75514770599</v>
      </c>
      <c r="AH105" s="57">
        <v>2942.8280532724248</v>
      </c>
      <c r="AI105" s="50">
        <v>1346325.0800455858</v>
      </c>
      <c r="AJ105" s="50">
        <v>333613.93329101638</v>
      </c>
      <c r="AK105" s="57">
        <v>1883307.5219968804</v>
      </c>
      <c r="AL105" s="50">
        <v>278322.50268498203</v>
      </c>
      <c r="AM105" s="50">
        <v>1573182.6931113866</v>
      </c>
      <c r="AN105" s="57">
        <v>1099134.0361138259</v>
      </c>
      <c r="AO105" s="50">
        <v>1132706.9069427231</v>
      </c>
      <c r="AP105" s="50">
        <v>452.0910832093432</v>
      </c>
      <c r="AQ105" s="50">
        <v>-6688.1993438663276</v>
      </c>
      <c r="AR105" s="50">
        <v>259181.27004842507</v>
      </c>
      <c r="AS105" s="57">
        <v>20862.60578210598</v>
      </c>
      <c r="AT105" s="50">
        <v>33629.229878070139</v>
      </c>
      <c r="AU105" s="57">
        <v>59445.2128268503</v>
      </c>
      <c r="AV105" s="50">
        <v>138891.80902833698</v>
      </c>
      <c r="AW105" s="50">
        <v>50431.850765819188</v>
      </c>
      <c r="AX105" s="50">
        <v>33482.447652148097</v>
      </c>
      <c r="AY105" s="50">
        <v>213522.80881146435</v>
      </c>
      <c r="AZ105" s="50">
        <v>750683.03291916999</v>
      </c>
      <c r="BA105" s="57">
        <v>318726.33286540769</v>
      </c>
      <c r="BB105" s="50">
        <v>477116.55357186793</v>
      </c>
      <c r="BC105" s="50">
        <v>165751.73773797107</v>
      </c>
      <c r="BD105" s="57">
        <v>125276.66139030608</v>
      </c>
      <c r="BE105" s="52">
        <v>5322983.5642513074</v>
      </c>
      <c r="BF105" s="50">
        <v>619879.67469614942</v>
      </c>
      <c r="BG105" s="50">
        <v>530694.74846176268</v>
      </c>
      <c r="BH105" s="50">
        <v>533071.64648004028</v>
      </c>
      <c r="BI105" s="50">
        <v>51418.097287638549</v>
      </c>
      <c r="BJ105" s="50">
        <v>327690.47766862711</v>
      </c>
      <c r="BK105" s="50">
        <v>176643.05095815862</v>
      </c>
      <c r="BL105" s="57">
        <v>21261.919728536846</v>
      </c>
      <c r="BM105" s="50">
        <v>224034.55641980108</v>
      </c>
      <c r="BN105" s="50">
        <v>-239.76110094476098</v>
      </c>
      <c r="BO105" s="50">
        <v>46317.123809158686</v>
      </c>
      <c r="BP105" s="50">
        <v>14332.381808357342</v>
      </c>
      <c r="BQ105" s="50">
        <v>84652.126992701436</v>
      </c>
      <c r="BR105" s="50">
        <v>587681.6667441834</v>
      </c>
      <c r="BS105" s="75">
        <v>11583.846886328654</v>
      </c>
      <c r="BT105" s="75">
        <v>156457.11989989894</v>
      </c>
      <c r="BU105" s="50">
        <v>464709.09127921512</v>
      </c>
      <c r="BV105" s="50">
        <v>7465.1731080731006</v>
      </c>
      <c r="BW105" s="57">
        <v>61882.934199838834</v>
      </c>
      <c r="BX105" s="50">
        <v>31439.922319713511</v>
      </c>
      <c r="BY105" s="50">
        <v>4114.2325142719055</v>
      </c>
      <c r="BZ105" s="50">
        <v>585601.46637837333</v>
      </c>
      <c r="CA105" s="50">
        <v>21523.989208239371</v>
      </c>
      <c r="CB105" s="137">
        <v>-17550.992800480737</v>
      </c>
      <c r="CC105" s="50">
        <v>49182.817624366689</v>
      </c>
      <c r="CD105" s="50">
        <v>283237.21723455738</v>
      </c>
      <c r="CE105" s="122">
        <v>0</v>
      </c>
      <c r="CF105" s="123">
        <v>0</v>
      </c>
      <c r="CG105" s="46">
        <v>0</v>
      </c>
      <c r="CH105" s="78"/>
      <c r="CI105" s="56"/>
    </row>
    <row r="106" spans="1:98" x14ac:dyDescent="0.2">
      <c r="A106" s="59" t="s">
        <v>97</v>
      </c>
      <c r="B106" s="190" t="s">
        <v>306</v>
      </c>
      <c r="C106" s="195">
        <f t="shared" si="5"/>
        <v>83778446.999999985</v>
      </c>
      <c r="D106" s="83">
        <v>937511.02884530043</v>
      </c>
      <c r="E106" s="50">
        <v>535260.77068663086</v>
      </c>
      <c r="F106" s="50">
        <v>5799.991960237292</v>
      </c>
      <c r="G106" s="52">
        <f>SUM('[1]SIOT(dom)'!F108:J108)</f>
        <v>180621.90944275027</v>
      </c>
      <c r="H106" s="50">
        <f>SUM('[1]SIOT(dom)'!K108:M108)</f>
        <v>1551301.725989226</v>
      </c>
      <c r="I106" s="50">
        <v>169586.2791812809</v>
      </c>
      <c r="J106" s="50">
        <v>224380.4255468323</v>
      </c>
      <c r="K106" s="50">
        <v>174617.79733862705</v>
      </c>
      <c r="L106" s="50">
        <v>532559.60809429281</v>
      </c>
      <c r="M106" s="50">
        <v>313702.62066199607</v>
      </c>
      <c r="N106" s="50">
        <v>103397.96441439042</v>
      </c>
      <c r="O106" s="50">
        <v>244015.74090697127</v>
      </c>
      <c r="P106" s="50">
        <v>692158.00424831454</v>
      </c>
      <c r="Q106" s="50">
        <v>109965.19282947712</v>
      </c>
      <c r="R106" s="50">
        <v>1203830.2887378633</v>
      </c>
      <c r="S106" s="50">
        <v>601218.01777175162</v>
      </c>
      <c r="T106" s="50">
        <v>762278.48859188985</v>
      </c>
      <c r="U106" s="50">
        <v>2192623.3629396553</v>
      </c>
      <c r="V106" s="50">
        <v>608404.43887875648</v>
      </c>
      <c r="W106" s="50">
        <v>890090.41234660894</v>
      </c>
      <c r="X106" s="50">
        <v>1542580.2166197528</v>
      </c>
      <c r="Y106" s="50">
        <v>4254418.0263748132</v>
      </c>
      <c r="Z106" s="50">
        <v>149428.43547850061</v>
      </c>
      <c r="AA106" s="50">
        <v>273781.35505871044</v>
      </c>
      <c r="AB106" s="50">
        <v>266248.83084761654</v>
      </c>
      <c r="AC106" s="57">
        <v>658367.72443182301</v>
      </c>
      <c r="AD106" s="83">
        <v>2769638.3609441705</v>
      </c>
      <c r="AE106" s="50">
        <v>218560.14967538352</v>
      </c>
      <c r="AF106" s="50">
        <v>147017.43327836442</v>
      </c>
      <c r="AG106" s="50">
        <v>386138.37006845302</v>
      </c>
      <c r="AH106" s="57">
        <v>9161.1559412587958</v>
      </c>
      <c r="AI106" s="50">
        <v>2048186.8881746707</v>
      </c>
      <c r="AJ106" s="50">
        <v>854658.24265696248</v>
      </c>
      <c r="AK106" s="57">
        <v>3082711.3724725186</v>
      </c>
      <c r="AL106" s="50">
        <v>685545.41207684425</v>
      </c>
      <c r="AM106" s="50">
        <v>4561526.4606812028</v>
      </c>
      <c r="AN106" s="57">
        <v>4143600.3256808389</v>
      </c>
      <c r="AO106" s="50">
        <v>3362588.4242050843</v>
      </c>
      <c r="AP106" s="50">
        <v>20567.073670569254</v>
      </c>
      <c r="AQ106" s="50">
        <v>20484.082925840245</v>
      </c>
      <c r="AR106" s="50">
        <v>1634481.3891097191</v>
      </c>
      <c r="AS106" s="57">
        <v>313044.6403630657</v>
      </c>
      <c r="AT106" s="50">
        <v>275146.31256978947</v>
      </c>
      <c r="AU106" s="57">
        <v>716347.82973480911</v>
      </c>
      <c r="AV106" s="50">
        <v>385451.70151962485</v>
      </c>
      <c r="AW106" s="50">
        <v>105110.28773127122</v>
      </c>
      <c r="AX106" s="50">
        <v>132982.57302595594</v>
      </c>
      <c r="AY106" s="50">
        <v>1214744.2309655177</v>
      </c>
      <c r="AZ106" s="50">
        <v>1822614.6093696093</v>
      </c>
      <c r="BA106" s="57">
        <v>756929.52727238298</v>
      </c>
      <c r="BB106" s="50">
        <v>1765258.4357044271</v>
      </c>
      <c r="BC106" s="50">
        <v>438566.63635661709</v>
      </c>
      <c r="BD106" s="57">
        <v>340017.60039835423</v>
      </c>
      <c r="BE106" s="52">
        <v>9733231.5274343975</v>
      </c>
      <c r="BF106" s="50">
        <v>1290869.9877892788</v>
      </c>
      <c r="BG106" s="50">
        <v>1024852.3345190065</v>
      </c>
      <c r="BH106" s="50">
        <v>1056398.9084145322</v>
      </c>
      <c r="BI106" s="50">
        <v>459410.64612083847</v>
      </c>
      <c r="BJ106" s="50">
        <v>718364.03345184191</v>
      </c>
      <c r="BK106" s="50">
        <v>370048.12805194774</v>
      </c>
      <c r="BL106" s="57">
        <v>35272.676911016475</v>
      </c>
      <c r="BM106" s="50">
        <v>469463.02566508588</v>
      </c>
      <c r="BN106" s="50">
        <v>329386.54303753324</v>
      </c>
      <c r="BO106" s="50">
        <v>85173.446472693991</v>
      </c>
      <c r="BP106" s="50">
        <v>276090.80140955828</v>
      </c>
      <c r="BQ106" s="50">
        <v>323916.48804639699</v>
      </c>
      <c r="BR106" s="50">
        <v>973041.8147902179</v>
      </c>
      <c r="BS106" s="75">
        <v>6351706.8731563855</v>
      </c>
      <c r="BT106" s="75">
        <v>3229529.0753780454</v>
      </c>
      <c r="BU106" s="50">
        <v>3079053.6878510015</v>
      </c>
      <c r="BV106" s="50">
        <v>464430.95504762791</v>
      </c>
      <c r="BW106" s="57">
        <v>135819.14691779244</v>
      </c>
      <c r="BX106" s="50">
        <v>160066.19006659367</v>
      </c>
      <c r="BY106" s="50">
        <v>168463.68181276394</v>
      </c>
      <c r="BZ106" s="50">
        <v>812553.07110078807</v>
      </c>
      <c r="CA106" s="50">
        <v>134562.20665025798</v>
      </c>
      <c r="CB106" s="137">
        <v>154422.25422822832</v>
      </c>
      <c r="CC106" s="50">
        <v>87561.968135128744</v>
      </c>
      <c r="CD106" s="50">
        <v>420962.34274366801</v>
      </c>
      <c r="CE106" s="122">
        <v>44567</v>
      </c>
      <c r="CF106" s="123">
        <v>0</v>
      </c>
      <c r="CG106" s="46">
        <v>0</v>
      </c>
      <c r="CH106" s="77"/>
      <c r="CI106" s="56"/>
    </row>
    <row r="107" spans="1:98" x14ac:dyDescent="0.2">
      <c r="A107" s="59" t="s">
        <v>98</v>
      </c>
      <c r="B107" s="190" t="s">
        <v>307</v>
      </c>
      <c r="C107" s="195">
        <f t="shared" si="5"/>
        <v>201228241</v>
      </c>
      <c r="D107" s="83">
        <v>2680663</v>
      </c>
      <c r="E107" s="50">
        <v>943033</v>
      </c>
      <c r="F107" s="50">
        <v>13493</v>
      </c>
      <c r="G107" s="52">
        <f>SUM('[1]SIOT(dom)'!F109:J109)</f>
        <v>424858</v>
      </c>
      <c r="H107" s="50">
        <f>SUM('[1]SIOT(dom)'!K109:M109)</f>
        <v>4923880</v>
      </c>
      <c r="I107" s="50">
        <v>350491</v>
      </c>
      <c r="J107" s="50">
        <v>420378</v>
      </c>
      <c r="K107" s="50">
        <v>544436</v>
      </c>
      <c r="L107" s="50">
        <v>1327074</v>
      </c>
      <c r="M107" s="50">
        <v>1246600</v>
      </c>
      <c r="N107" s="50">
        <v>256225</v>
      </c>
      <c r="O107" s="50">
        <v>2070318</v>
      </c>
      <c r="P107" s="50">
        <v>2335541</v>
      </c>
      <c r="Q107" s="50">
        <v>240471</v>
      </c>
      <c r="R107" s="50">
        <v>3819837</v>
      </c>
      <c r="S107" s="50">
        <v>1781188</v>
      </c>
      <c r="T107" s="50">
        <v>3693534</v>
      </c>
      <c r="U107" s="50">
        <v>5878632</v>
      </c>
      <c r="V107" s="50">
        <v>3773864</v>
      </c>
      <c r="W107" s="50">
        <v>3305861</v>
      </c>
      <c r="X107" s="50">
        <v>5306356</v>
      </c>
      <c r="Y107" s="50">
        <v>28015817</v>
      </c>
      <c r="Z107" s="50">
        <v>603174</v>
      </c>
      <c r="AA107" s="50">
        <v>872116</v>
      </c>
      <c r="AB107" s="50">
        <v>578311</v>
      </c>
      <c r="AC107" s="57">
        <v>1598686</v>
      </c>
      <c r="AD107" s="83">
        <v>10477112</v>
      </c>
      <c r="AE107" s="50">
        <v>371773</v>
      </c>
      <c r="AF107" s="50">
        <v>254306</v>
      </c>
      <c r="AG107" s="50">
        <v>806381</v>
      </c>
      <c r="AH107" s="57">
        <v>16690</v>
      </c>
      <c r="AI107" s="50">
        <v>5794935</v>
      </c>
      <c r="AJ107" s="50">
        <v>3168017</v>
      </c>
      <c r="AK107" s="57">
        <v>6331082</v>
      </c>
      <c r="AL107" s="50">
        <v>1310688</v>
      </c>
      <c r="AM107" s="50">
        <v>9504329</v>
      </c>
      <c r="AN107" s="57">
        <v>8421570</v>
      </c>
      <c r="AO107" s="50">
        <v>7090717</v>
      </c>
      <c r="AP107" s="50">
        <v>51339</v>
      </c>
      <c r="AQ107" s="50">
        <v>70149</v>
      </c>
      <c r="AR107" s="50">
        <v>4001468</v>
      </c>
      <c r="AS107" s="57">
        <v>748469</v>
      </c>
      <c r="AT107" s="50">
        <v>553207</v>
      </c>
      <c r="AU107" s="57">
        <v>1357252</v>
      </c>
      <c r="AV107" s="50">
        <v>769732</v>
      </c>
      <c r="AW107" s="50">
        <v>218324</v>
      </c>
      <c r="AX107" s="50">
        <v>314153</v>
      </c>
      <c r="AY107" s="50">
        <v>2088623</v>
      </c>
      <c r="AZ107" s="50">
        <v>3412995</v>
      </c>
      <c r="BA107" s="57">
        <v>1374703</v>
      </c>
      <c r="BB107" s="50">
        <v>2890061</v>
      </c>
      <c r="BC107" s="50">
        <v>1412658</v>
      </c>
      <c r="BD107" s="57">
        <v>867852</v>
      </c>
      <c r="BE107" s="52">
        <v>13364511</v>
      </c>
      <c r="BF107" s="50">
        <v>1995485</v>
      </c>
      <c r="BG107" s="50">
        <v>2109881</v>
      </c>
      <c r="BH107" s="50">
        <v>2145492</v>
      </c>
      <c r="BI107" s="50">
        <v>699267</v>
      </c>
      <c r="BJ107" s="50">
        <v>1816714</v>
      </c>
      <c r="BK107" s="50">
        <v>781375</v>
      </c>
      <c r="BL107" s="57">
        <v>61249</v>
      </c>
      <c r="BM107" s="50">
        <v>893143</v>
      </c>
      <c r="BN107" s="50">
        <v>541211</v>
      </c>
      <c r="BO107" s="50">
        <v>180852</v>
      </c>
      <c r="BP107" s="50">
        <v>409046</v>
      </c>
      <c r="BQ107" s="50">
        <v>722480</v>
      </c>
      <c r="BR107" s="50">
        <v>2303344</v>
      </c>
      <c r="BS107" s="75">
        <v>8742498</v>
      </c>
      <c r="BT107" s="75">
        <v>4083410</v>
      </c>
      <c r="BU107" s="50">
        <v>4827481</v>
      </c>
      <c r="BV107" s="50">
        <v>652674</v>
      </c>
      <c r="BW107" s="57">
        <v>272034</v>
      </c>
      <c r="BX107" s="50">
        <v>291349</v>
      </c>
      <c r="BY107" s="50">
        <v>226009</v>
      </c>
      <c r="BZ107" s="50">
        <v>1847980</v>
      </c>
      <c r="CA107" s="50">
        <v>304149</v>
      </c>
      <c r="CB107" s="137">
        <v>377043</v>
      </c>
      <c r="CC107" s="50">
        <v>149665</v>
      </c>
      <c r="CD107" s="50">
        <v>701910</v>
      </c>
      <c r="CE107" s="122">
        <v>44567</v>
      </c>
      <c r="CF107" s="123">
        <v>0</v>
      </c>
      <c r="CG107" s="46">
        <v>0</v>
      </c>
      <c r="CH107" s="77"/>
      <c r="CI107" s="56"/>
    </row>
    <row r="108" spans="1:98" s="16" customFormat="1" x14ac:dyDescent="0.2">
      <c r="A108" s="53"/>
      <c r="B108" s="54"/>
      <c r="C108" s="55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7"/>
      <c r="AM108" s="27"/>
      <c r="AN108" s="27"/>
      <c r="AO108" s="27"/>
      <c r="AP108" s="27"/>
      <c r="AQ108" s="27"/>
      <c r="AR108" s="27"/>
      <c r="AS108" s="27"/>
      <c r="AT108" s="27"/>
      <c r="AU108" s="27"/>
      <c r="AV108" s="27"/>
      <c r="AW108" s="27"/>
      <c r="AX108" s="27"/>
      <c r="AY108" s="27"/>
      <c r="AZ108" s="27"/>
      <c r="BA108" s="27"/>
      <c r="BB108" s="27"/>
      <c r="BC108" s="27"/>
      <c r="BD108" s="27"/>
      <c r="BE108" s="27"/>
      <c r="BF108" s="27"/>
      <c r="BG108" s="27"/>
      <c r="BH108" s="27"/>
      <c r="BI108" s="27"/>
      <c r="BJ108" s="27"/>
      <c r="BK108" s="27"/>
      <c r="BL108" s="27"/>
      <c r="BM108" s="27"/>
      <c r="BN108" s="27"/>
      <c r="BO108" s="27"/>
      <c r="BP108" s="27"/>
      <c r="BQ108" s="27"/>
      <c r="BR108" s="27"/>
      <c r="BS108" s="27"/>
      <c r="BT108" s="27"/>
      <c r="BU108" s="27"/>
      <c r="BV108" s="27"/>
      <c r="BW108" s="27"/>
      <c r="BX108" s="27"/>
      <c r="BY108" s="27"/>
      <c r="BZ108" s="27"/>
      <c r="CA108" s="27"/>
      <c r="CB108" s="27"/>
      <c r="CC108" s="27"/>
      <c r="CD108" s="27"/>
      <c r="CE108" s="27"/>
      <c r="CF108" s="27"/>
      <c r="CG108" s="27"/>
      <c r="CH108" s="2"/>
      <c r="CI108" s="56"/>
      <c r="CS108" s="2"/>
      <c r="CT108" s="2"/>
    </row>
    <row r="109" spans="1:98" x14ac:dyDescent="0.2">
      <c r="B109" s="2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</row>
    <row r="110" spans="1:98" ht="12" customHeight="1" x14ac:dyDescent="0.2">
      <c r="A110" s="192" t="s">
        <v>103</v>
      </c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</row>
    <row r="111" spans="1:98" ht="24" customHeight="1" x14ac:dyDescent="0.2">
      <c r="A111" s="208" t="s">
        <v>310</v>
      </c>
      <c r="B111" s="208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</row>
    <row r="112" spans="1:98" x14ac:dyDescent="0.2">
      <c r="B112" s="2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</row>
    <row r="113" spans="1:2" x14ac:dyDescent="0.2">
      <c r="A113" s="208" t="s">
        <v>104</v>
      </c>
      <c r="B113" s="208"/>
    </row>
    <row r="114" spans="1:2" x14ac:dyDescent="0.2">
      <c r="B114" s="2"/>
    </row>
    <row r="115" spans="1:2" x14ac:dyDescent="0.2">
      <c r="A115" s="204" t="s">
        <v>105</v>
      </c>
      <c r="B115" s="205"/>
    </row>
    <row r="116" spans="1:2" x14ac:dyDescent="0.2">
      <c r="A116" s="204" t="s">
        <v>106</v>
      </c>
      <c r="B116" s="194"/>
    </row>
    <row r="117" spans="1:2" x14ac:dyDescent="0.2">
      <c r="A117" s="204" t="s">
        <v>107</v>
      </c>
      <c r="B117" s="205"/>
    </row>
    <row r="118" spans="1:2" x14ac:dyDescent="0.2">
      <c r="A118" s="194"/>
      <c r="B118" s="194"/>
    </row>
    <row r="119" spans="1:2" ht="12" customHeight="1" x14ac:dyDescent="0.2">
      <c r="A119" s="209" t="s">
        <v>109</v>
      </c>
      <c r="B119" s="209"/>
    </row>
    <row r="120" spans="1:2" x14ac:dyDescent="0.2">
      <c r="A120" s="193"/>
      <c r="B120" s="194"/>
    </row>
    <row r="121" spans="1:2" x14ac:dyDescent="0.2">
      <c r="A121" s="205" t="s">
        <v>108</v>
      </c>
      <c r="B121" s="194"/>
    </row>
  </sheetData>
  <mergeCells count="7">
    <mergeCell ref="A1:B1"/>
    <mergeCell ref="CQ1:CR1"/>
    <mergeCell ref="A111:B111"/>
    <mergeCell ref="A119:B119"/>
    <mergeCell ref="CJ2:CL2"/>
    <mergeCell ref="CM2:CO2"/>
    <mergeCell ref="A113:B113"/>
  </mergeCells>
  <pageMargins left="0.7" right="0.7" top="0.75" bottom="0.75" header="0.3" footer="0.3"/>
  <pageSetup paperSize="9" orientation="portrait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106"/>
  <sheetViews>
    <sheetView workbookViewId="0">
      <pane xSplit="2" ySplit="3" topLeftCell="C79" activePane="bottomRight" state="frozen"/>
      <selection pane="topRight" activeCell="C1" sqref="C1"/>
      <selection pane="bottomLeft" activeCell="A4" sqref="A4"/>
      <selection pane="bottomRight" activeCell="A97" sqref="A97"/>
    </sheetView>
  </sheetViews>
  <sheetFormatPr defaultColWidth="10.28515625" defaultRowHeight="12" x14ac:dyDescent="0.2"/>
  <cols>
    <col min="1" max="1" width="7.5703125" style="4" customWidth="1"/>
    <col min="2" max="2" width="28.7109375" style="4" customWidth="1"/>
    <col min="3" max="3" width="12.5703125" style="4" bestFit="1" customWidth="1"/>
    <col min="4" max="85" width="12.7109375" style="4" customWidth="1"/>
    <col min="86" max="87" width="7.7109375" style="2" customWidth="1"/>
    <col min="88" max="96" width="10.7109375" style="4" customWidth="1"/>
    <col min="97" max="98" width="10.28515625" style="3"/>
    <col min="99" max="16384" width="10.28515625" style="4"/>
  </cols>
  <sheetData>
    <row r="1" spans="1:99" s="185" customFormat="1" ht="50.1" customHeight="1" x14ac:dyDescent="0.2">
      <c r="A1" s="206" t="s">
        <v>309</v>
      </c>
      <c r="B1" s="206"/>
      <c r="C1" s="178"/>
      <c r="D1" s="178"/>
      <c r="E1" s="178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79"/>
      <c r="AV1" s="179"/>
      <c r="AW1" s="179"/>
      <c r="AX1" s="179"/>
      <c r="AY1" s="179"/>
      <c r="AZ1" s="179"/>
      <c r="BA1" s="179"/>
      <c r="BB1" s="179"/>
      <c r="BC1" s="179"/>
      <c r="BD1" s="179"/>
      <c r="BE1" s="180"/>
      <c r="BF1" s="180"/>
      <c r="BG1" s="180"/>
      <c r="BH1" s="180"/>
      <c r="BI1" s="180"/>
      <c r="BJ1" s="180"/>
      <c r="BK1" s="180"/>
      <c r="BL1" s="180"/>
      <c r="BM1" s="180"/>
      <c r="BN1" s="180"/>
      <c r="BO1" s="180"/>
      <c r="BP1" s="180"/>
      <c r="BQ1" s="180"/>
      <c r="BR1" s="180"/>
      <c r="BS1" s="180"/>
      <c r="BT1" s="180"/>
      <c r="BU1" s="180"/>
      <c r="BV1" s="180"/>
      <c r="BW1" s="180"/>
      <c r="BX1" s="180"/>
      <c r="BY1" s="180"/>
      <c r="BZ1" s="181"/>
      <c r="CA1" s="181"/>
      <c r="CB1" s="181"/>
      <c r="CC1" s="180"/>
      <c r="CD1" s="180"/>
      <c r="CE1" s="180"/>
      <c r="CF1" s="180"/>
      <c r="CG1" s="180"/>
      <c r="CH1" s="182"/>
      <c r="CI1" s="182"/>
      <c r="CJ1" s="183"/>
      <c r="CK1" s="183"/>
      <c r="CL1" s="183"/>
      <c r="CM1" s="183"/>
      <c r="CN1" s="183"/>
      <c r="CO1" s="183"/>
      <c r="CP1" s="183"/>
      <c r="CQ1" s="207" t="s">
        <v>281</v>
      </c>
      <c r="CR1" s="207"/>
      <c r="CS1" s="184"/>
      <c r="CT1" s="184"/>
    </row>
    <row r="2" spans="1:99" s="20" customFormat="1" ht="90" customHeight="1" x14ac:dyDescent="0.2">
      <c r="A2" s="17"/>
      <c r="B2" s="17"/>
      <c r="C2" s="86" t="s">
        <v>89</v>
      </c>
      <c r="D2" s="87" t="s">
        <v>111</v>
      </c>
      <c r="E2" s="88" t="s">
        <v>112</v>
      </c>
      <c r="F2" s="88" t="s">
        <v>113</v>
      </c>
      <c r="G2" s="199" t="s">
        <v>114</v>
      </c>
      <c r="H2" s="200" t="s">
        <v>115</v>
      </c>
      <c r="I2" s="88" t="s">
        <v>116</v>
      </c>
      <c r="J2" s="88" t="s">
        <v>117</v>
      </c>
      <c r="K2" s="88" t="s">
        <v>118</v>
      </c>
      <c r="L2" s="88" t="s">
        <v>119</v>
      </c>
      <c r="M2" s="88" t="s">
        <v>120</v>
      </c>
      <c r="N2" s="88" t="s">
        <v>121</v>
      </c>
      <c r="O2" s="88" t="s">
        <v>122</v>
      </c>
      <c r="P2" s="88" t="s">
        <v>123</v>
      </c>
      <c r="Q2" s="88" t="s">
        <v>124</v>
      </c>
      <c r="R2" s="88" t="s">
        <v>125</v>
      </c>
      <c r="S2" s="88" t="s">
        <v>126</v>
      </c>
      <c r="T2" s="88" t="s">
        <v>127</v>
      </c>
      <c r="U2" s="88" t="s">
        <v>128</v>
      </c>
      <c r="V2" s="88" t="s">
        <v>129</v>
      </c>
      <c r="W2" s="88" t="s">
        <v>130</v>
      </c>
      <c r="X2" s="88" t="s">
        <v>131</v>
      </c>
      <c r="Y2" s="88" t="s">
        <v>132</v>
      </c>
      <c r="Z2" s="88" t="s">
        <v>133</v>
      </c>
      <c r="AA2" s="88" t="s">
        <v>134</v>
      </c>
      <c r="AB2" s="88" t="s">
        <v>135</v>
      </c>
      <c r="AC2" s="88" t="s">
        <v>136</v>
      </c>
      <c r="AD2" s="87" t="s">
        <v>137</v>
      </c>
      <c r="AE2" s="88" t="s">
        <v>138</v>
      </c>
      <c r="AF2" s="88" t="s">
        <v>139</v>
      </c>
      <c r="AG2" s="88" t="s">
        <v>140</v>
      </c>
      <c r="AH2" s="88" t="s">
        <v>141</v>
      </c>
      <c r="AI2" s="87" t="s">
        <v>142</v>
      </c>
      <c r="AJ2" s="88" t="s">
        <v>143</v>
      </c>
      <c r="AK2" s="89" t="s">
        <v>144</v>
      </c>
      <c r="AL2" s="88" t="s">
        <v>145</v>
      </c>
      <c r="AM2" s="88" t="s">
        <v>146</v>
      </c>
      <c r="AN2" s="88" t="s">
        <v>147</v>
      </c>
      <c r="AO2" s="87" t="s">
        <v>148</v>
      </c>
      <c r="AP2" s="88" t="s">
        <v>149</v>
      </c>
      <c r="AQ2" s="88" t="s">
        <v>150</v>
      </c>
      <c r="AR2" s="88" t="s">
        <v>151</v>
      </c>
      <c r="AS2" s="89" t="s">
        <v>152</v>
      </c>
      <c r="AT2" s="88" t="s">
        <v>153</v>
      </c>
      <c r="AU2" s="88" t="s">
        <v>154</v>
      </c>
      <c r="AV2" s="87" t="s">
        <v>155</v>
      </c>
      <c r="AW2" s="88" t="s">
        <v>156</v>
      </c>
      <c r="AX2" s="88" t="s">
        <v>157</v>
      </c>
      <c r="AY2" s="88" t="s">
        <v>158</v>
      </c>
      <c r="AZ2" s="88" t="s">
        <v>159</v>
      </c>
      <c r="BA2" s="89" t="s">
        <v>160</v>
      </c>
      <c r="BB2" s="88" t="s">
        <v>161</v>
      </c>
      <c r="BC2" s="88" t="s">
        <v>162</v>
      </c>
      <c r="BD2" s="88" t="s">
        <v>163</v>
      </c>
      <c r="BE2" s="90" t="s">
        <v>164</v>
      </c>
      <c r="BF2" s="88" t="s">
        <v>165</v>
      </c>
      <c r="BG2" s="88" t="s">
        <v>166</v>
      </c>
      <c r="BH2" s="88" t="s">
        <v>167</v>
      </c>
      <c r="BI2" s="88" t="s">
        <v>168</v>
      </c>
      <c r="BJ2" s="88" t="s">
        <v>169</v>
      </c>
      <c r="BK2" s="88" t="s">
        <v>170</v>
      </c>
      <c r="BL2" s="88" t="s">
        <v>171</v>
      </c>
      <c r="BM2" s="87" t="s">
        <v>172</v>
      </c>
      <c r="BN2" s="88" t="s">
        <v>173</v>
      </c>
      <c r="BO2" s="88" t="s">
        <v>174</v>
      </c>
      <c r="BP2" s="88" t="s">
        <v>175</v>
      </c>
      <c r="BQ2" s="88" t="s">
        <v>176</v>
      </c>
      <c r="BR2" s="89" t="s">
        <v>177</v>
      </c>
      <c r="BS2" s="88" t="s">
        <v>178</v>
      </c>
      <c r="BT2" s="90" t="s">
        <v>179</v>
      </c>
      <c r="BU2" s="88" t="s">
        <v>180</v>
      </c>
      <c r="BV2" s="88" t="s">
        <v>181</v>
      </c>
      <c r="BW2" s="89" t="s">
        <v>182</v>
      </c>
      <c r="BX2" s="88" t="s">
        <v>183</v>
      </c>
      <c r="BY2" s="88" t="s">
        <v>184</v>
      </c>
      <c r="BZ2" s="88" t="s">
        <v>185</v>
      </c>
      <c r="CA2" s="88" t="s">
        <v>186</v>
      </c>
      <c r="CB2" s="87" t="s">
        <v>187</v>
      </c>
      <c r="CC2" s="88" t="s">
        <v>188</v>
      </c>
      <c r="CD2" s="89" t="s">
        <v>189</v>
      </c>
      <c r="CE2" s="88" t="s">
        <v>190</v>
      </c>
      <c r="CF2" s="88" t="s">
        <v>191</v>
      </c>
      <c r="CG2" s="90" t="s">
        <v>192</v>
      </c>
      <c r="CH2" s="18"/>
      <c r="CI2" s="18"/>
      <c r="CJ2" s="210" t="s">
        <v>282</v>
      </c>
      <c r="CK2" s="211"/>
      <c r="CL2" s="212"/>
      <c r="CM2" s="210" t="s">
        <v>283</v>
      </c>
      <c r="CN2" s="211"/>
      <c r="CO2" s="212"/>
      <c r="CP2" s="91" t="s">
        <v>284</v>
      </c>
      <c r="CQ2" s="92" t="s">
        <v>285</v>
      </c>
      <c r="CR2" s="92" t="s">
        <v>286</v>
      </c>
      <c r="CS2" s="19"/>
      <c r="CT2" s="19"/>
    </row>
    <row r="3" spans="1:99" s="7" customFormat="1" ht="12.75" thickBot="1" x14ac:dyDescent="0.25">
      <c r="A3" s="47"/>
      <c r="B3" s="21" t="s">
        <v>89</v>
      </c>
      <c r="C3" s="99" t="s">
        <v>0</v>
      </c>
      <c r="D3" s="100" t="s">
        <v>1</v>
      </c>
      <c r="E3" s="101" t="s">
        <v>2</v>
      </c>
      <c r="F3" s="101" t="s">
        <v>3</v>
      </c>
      <c r="G3" s="201" t="s">
        <v>102</v>
      </c>
      <c r="H3" s="101" t="s">
        <v>101</v>
      </c>
      <c r="I3" s="101" t="s">
        <v>12</v>
      </c>
      <c r="J3" s="101" t="s">
        <v>13</v>
      </c>
      <c r="K3" s="101" t="s">
        <v>14</v>
      </c>
      <c r="L3" s="101" t="s">
        <v>15</v>
      </c>
      <c r="M3" s="101" t="s">
        <v>16</v>
      </c>
      <c r="N3" s="101" t="s">
        <v>17</v>
      </c>
      <c r="O3" s="101" t="s">
        <v>18</v>
      </c>
      <c r="P3" s="101" t="s">
        <v>19</v>
      </c>
      <c r="Q3" s="101" t="s">
        <v>20</v>
      </c>
      <c r="R3" s="101" t="s">
        <v>21</v>
      </c>
      <c r="S3" s="101" t="s">
        <v>22</v>
      </c>
      <c r="T3" s="101" t="s">
        <v>23</v>
      </c>
      <c r="U3" s="101" t="s">
        <v>24</v>
      </c>
      <c r="V3" s="101" t="s">
        <v>25</v>
      </c>
      <c r="W3" s="101" t="s">
        <v>26</v>
      </c>
      <c r="X3" s="101" t="s">
        <v>27</v>
      </c>
      <c r="Y3" s="101" t="s">
        <v>28</v>
      </c>
      <c r="Z3" s="101" t="s">
        <v>29</v>
      </c>
      <c r="AA3" s="101" t="s">
        <v>30</v>
      </c>
      <c r="AB3" s="101" t="s">
        <v>31</v>
      </c>
      <c r="AC3" s="101" t="s">
        <v>32</v>
      </c>
      <c r="AD3" s="102" t="s">
        <v>33</v>
      </c>
      <c r="AE3" s="101" t="s">
        <v>34</v>
      </c>
      <c r="AF3" s="101" t="s">
        <v>35</v>
      </c>
      <c r="AG3" s="101" t="s">
        <v>36</v>
      </c>
      <c r="AH3" s="101" t="s">
        <v>37</v>
      </c>
      <c r="AI3" s="102" t="s">
        <v>38</v>
      </c>
      <c r="AJ3" s="101" t="s">
        <v>39</v>
      </c>
      <c r="AK3" s="103" t="s">
        <v>40</v>
      </c>
      <c r="AL3" s="101" t="s">
        <v>41</v>
      </c>
      <c r="AM3" s="101" t="s">
        <v>42</v>
      </c>
      <c r="AN3" s="101" t="s">
        <v>43</v>
      </c>
      <c r="AO3" s="102" t="s">
        <v>44</v>
      </c>
      <c r="AP3" s="101" t="s">
        <v>45</v>
      </c>
      <c r="AQ3" s="101" t="s">
        <v>46</v>
      </c>
      <c r="AR3" s="101" t="s">
        <v>47</v>
      </c>
      <c r="AS3" s="103" t="s">
        <v>48</v>
      </c>
      <c r="AT3" s="101" t="s">
        <v>49</v>
      </c>
      <c r="AU3" s="101" t="s">
        <v>50</v>
      </c>
      <c r="AV3" s="102" t="s">
        <v>51</v>
      </c>
      <c r="AW3" s="101" t="s">
        <v>52</v>
      </c>
      <c r="AX3" s="101" t="s">
        <v>53</v>
      </c>
      <c r="AY3" s="101" t="s">
        <v>54</v>
      </c>
      <c r="AZ3" s="101" t="s">
        <v>55</v>
      </c>
      <c r="BA3" s="103" t="s">
        <v>56</v>
      </c>
      <c r="BB3" s="101" t="s">
        <v>57</v>
      </c>
      <c r="BC3" s="101" t="s">
        <v>58</v>
      </c>
      <c r="BD3" s="101" t="s">
        <v>59</v>
      </c>
      <c r="BE3" s="41" t="s">
        <v>60</v>
      </c>
      <c r="BF3" s="104" t="s">
        <v>61</v>
      </c>
      <c r="BG3" s="104" t="s">
        <v>62</v>
      </c>
      <c r="BH3" s="104" t="s">
        <v>63</v>
      </c>
      <c r="BI3" s="104" t="s">
        <v>64</v>
      </c>
      <c r="BJ3" s="104" t="s">
        <v>65</v>
      </c>
      <c r="BK3" s="104" t="s">
        <v>66</v>
      </c>
      <c r="BL3" s="104" t="s">
        <v>67</v>
      </c>
      <c r="BM3" s="105" t="s">
        <v>68</v>
      </c>
      <c r="BN3" s="104" t="s">
        <v>69</v>
      </c>
      <c r="BO3" s="104" t="s">
        <v>70</v>
      </c>
      <c r="BP3" s="104" t="s">
        <v>71</v>
      </c>
      <c r="BQ3" s="104" t="s">
        <v>72</v>
      </c>
      <c r="BR3" s="106" t="s">
        <v>73</v>
      </c>
      <c r="BS3" s="104" t="s">
        <v>74</v>
      </c>
      <c r="BT3" s="41" t="s">
        <v>75</v>
      </c>
      <c r="BU3" s="104" t="s">
        <v>76</v>
      </c>
      <c r="BV3" s="104" t="s">
        <v>77</v>
      </c>
      <c r="BW3" s="104" t="s">
        <v>78</v>
      </c>
      <c r="BX3" s="105" t="s">
        <v>79</v>
      </c>
      <c r="BY3" s="104" t="s">
        <v>80</v>
      </c>
      <c r="BZ3" s="104" t="s">
        <v>81</v>
      </c>
      <c r="CA3" s="104" t="s">
        <v>82</v>
      </c>
      <c r="CB3" s="105" t="s">
        <v>83</v>
      </c>
      <c r="CC3" s="104" t="s">
        <v>84</v>
      </c>
      <c r="CD3" s="106" t="s">
        <v>85</v>
      </c>
      <c r="CE3" s="104" t="s">
        <v>86</v>
      </c>
      <c r="CF3" s="177" t="s">
        <v>87</v>
      </c>
      <c r="CG3" s="106" t="s">
        <v>88</v>
      </c>
      <c r="CH3" s="5"/>
      <c r="CI3" s="5"/>
      <c r="CJ3" s="107" t="s">
        <v>287</v>
      </c>
      <c r="CK3" s="108" t="s">
        <v>288</v>
      </c>
      <c r="CL3" s="109" t="s">
        <v>289</v>
      </c>
      <c r="CM3" s="107" t="s">
        <v>290</v>
      </c>
      <c r="CN3" s="108" t="s">
        <v>291</v>
      </c>
      <c r="CO3" s="109" t="s">
        <v>292</v>
      </c>
      <c r="CP3" s="110"/>
      <c r="CQ3" s="111"/>
      <c r="CR3" s="111"/>
      <c r="CS3" s="6"/>
      <c r="CT3" s="6"/>
    </row>
    <row r="4" spans="1:99" x14ac:dyDescent="0.2">
      <c r="A4" s="48"/>
      <c r="B4" s="93" t="s">
        <v>280</v>
      </c>
      <c r="C4" s="25">
        <f>SUM(C5:C92)</f>
        <v>48185401</v>
      </c>
      <c r="D4" s="113">
        <f>SUM(D5:D92)</f>
        <v>684949.5463442792</v>
      </c>
      <c r="E4" s="112">
        <f t="shared" ref="E4:BP4" si="0">SUM(E5:E92)</f>
        <v>59504.672964077661</v>
      </c>
      <c r="F4" s="112">
        <f t="shared" si="0"/>
        <v>1664.1794484686041</v>
      </c>
      <c r="G4" s="202">
        <f t="shared" si="0"/>
        <v>75360.123157989161</v>
      </c>
      <c r="H4" s="112">
        <f t="shared" si="0"/>
        <v>1158984.7258604381</v>
      </c>
      <c r="I4" s="112">
        <f t="shared" si="0"/>
        <v>87010.946442714863</v>
      </c>
      <c r="J4" s="112">
        <f t="shared" si="0"/>
        <v>98668.517206234741</v>
      </c>
      <c r="K4" s="112">
        <f t="shared" si="0"/>
        <v>244861.04232406491</v>
      </c>
      <c r="L4" s="112">
        <f t="shared" si="0"/>
        <v>237545.70066771205</v>
      </c>
      <c r="M4" s="112">
        <f t="shared" si="0"/>
        <v>371358.53171065735</v>
      </c>
      <c r="N4" s="112">
        <f t="shared" si="0"/>
        <v>68170.114534023727</v>
      </c>
      <c r="O4" s="112">
        <f t="shared" si="0"/>
        <v>1359023.926758975</v>
      </c>
      <c r="P4" s="112">
        <f t="shared" si="0"/>
        <v>939853.78884124721</v>
      </c>
      <c r="Q4" s="112">
        <f t="shared" si="0"/>
        <v>59962.248246778188</v>
      </c>
      <c r="R4" s="112">
        <f t="shared" si="0"/>
        <v>1496160.8518772507</v>
      </c>
      <c r="S4" s="112">
        <f t="shared" si="0"/>
        <v>433317.18026171718</v>
      </c>
      <c r="T4" s="112">
        <f t="shared" si="0"/>
        <v>1568319.075178846</v>
      </c>
      <c r="U4" s="112">
        <f t="shared" si="0"/>
        <v>1899772.27288032</v>
      </c>
      <c r="V4" s="112">
        <f t="shared" si="0"/>
        <v>2143553.3727391921</v>
      </c>
      <c r="W4" s="112">
        <f t="shared" si="0"/>
        <v>1574164.4280329759</v>
      </c>
      <c r="X4" s="112">
        <f t="shared" si="0"/>
        <v>2190790.5628480669</v>
      </c>
      <c r="Y4" s="112">
        <f t="shared" si="0"/>
        <v>16761823.84866946</v>
      </c>
      <c r="Z4" s="112">
        <f t="shared" si="0"/>
        <v>280601.33101980953</v>
      </c>
      <c r="AA4" s="112">
        <f t="shared" si="0"/>
        <v>320464.43771644827</v>
      </c>
      <c r="AB4" s="112">
        <f t="shared" si="0"/>
        <v>146403.95499317767</v>
      </c>
      <c r="AC4" s="112">
        <f t="shared" si="0"/>
        <v>378517.27141935646</v>
      </c>
      <c r="AD4" s="113">
        <f t="shared" si="0"/>
        <v>2401461.3926351289</v>
      </c>
      <c r="AE4" s="112">
        <f t="shared" si="0"/>
        <v>24846.028308710964</v>
      </c>
      <c r="AF4" s="112">
        <f t="shared" si="0"/>
        <v>17795.36876362357</v>
      </c>
      <c r="AG4" s="112">
        <f t="shared" si="0"/>
        <v>138415.60216113643</v>
      </c>
      <c r="AH4" s="114">
        <f t="shared" si="0"/>
        <v>1737.6649174979198</v>
      </c>
      <c r="AI4" s="112">
        <f t="shared" si="0"/>
        <v>562686.03152291535</v>
      </c>
      <c r="AJ4" s="112">
        <f t="shared" si="0"/>
        <v>444850.55412996421</v>
      </c>
      <c r="AK4" s="112">
        <f t="shared" si="0"/>
        <v>778898.25413248118</v>
      </c>
      <c r="AL4" s="113">
        <f t="shared" si="0"/>
        <v>242973.01761745289</v>
      </c>
      <c r="AM4" s="112">
        <f t="shared" si="0"/>
        <v>1487191.407124778</v>
      </c>
      <c r="AN4" s="114">
        <f t="shared" si="0"/>
        <v>1231197.0010882467</v>
      </c>
      <c r="AO4" s="112">
        <f t="shared" si="0"/>
        <v>743942.68831557781</v>
      </c>
      <c r="AP4" s="112">
        <f t="shared" si="0"/>
        <v>5169.1907478783642</v>
      </c>
      <c r="AQ4" s="112">
        <f t="shared" si="0"/>
        <v>17390.257998517311</v>
      </c>
      <c r="AR4" s="112">
        <f t="shared" si="0"/>
        <v>278778.74904968211</v>
      </c>
      <c r="AS4" s="112">
        <f t="shared" si="0"/>
        <v>60182.533557367555</v>
      </c>
      <c r="AT4" s="113">
        <f t="shared" si="0"/>
        <v>60687.224985649023</v>
      </c>
      <c r="AU4" s="114">
        <f t="shared" si="0"/>
        <v>174860.24802875647</v>
      </c>
      <c r="AV4" s="112">
        <f t="shared" si="0"/>
        <v>112333.86279159006</v>
      </c>
      <c r="AW4" s="112">
        <f t="shared" si="0"/>
        <v>29309.251798201938</v>
      </c>
      <c r="AX4" s="112">
        <f t="shared" si="0"/>
        <v>38064.0757026227</v>
      </c>
      <c r="AY4" s="112">
        <f t="shared" si="0"/>
        <v>149903.80701343616</v>
      </c>
      <c r="AZ4" s="112">
        <f t="shared" si="0"/>
        <v>430369.59383040183</v>
      </c>
      <c r="BA4" s="112">
        <f t="shared" si="0"/>
        <v>147272.75177812358</v>
      </c>
      <c r="BB4" s="142">
        <f t="shared" si="0"/>
        <v>149665.75003359819</v>
      </c>
      <c r="BC4" s="143">
        <f t="shared" si="0"/>
        <v>70614.834029228412</v>
      </c>
      <c r="BD4" s="144">
        <f t="shared" si="0"/>
        <v>59974.506284910065</v>
      </c>
      <c r="BE4" s="112">
        <f t="shared" si="0"/>
        <v>609397.41117901029</v>
      </c>
      <c r="BF4" s="113">
        <f t="shared" si="0"/>
        <v>139517.76818171574</v>
      </c>
      <c r="BG4" s="112">
        <f t="shared" si="0"/>
        <v>266822.63089016482</v>
      </c>
      <c r="BH4" s="112">
        <f t="shared" si="0"/>
        <v>249761.21424938788</v>
      </c>
      <c r="BI4" s="112">
        <f t="shared" si="0"/>
        <v>78320.056680135327</v>
      </c>
      <c r="BJ4" s="112">
        <f t="shared" si="0"/>
        <v>194599.42548312378</v>
      </c>
      <c r="BK4" s="112">
        <f t="shared" si="0"/>
        <v>128397.50337887456</v>
      </c>
      <c r="BL4" s="114">
        <f t="shared" si="0"/>
        <v>12994.237605950269</v>
      </c>
      <c r="BM4" s="112">
        <f t="shared" si="0"/>
        <v>140835.77438750482</v>
      </c>
      <c r="BN4" s="112">
        <f t="shared" si="0"/>
        <v>36460.768603291268</v>
      </c>
      <c r="BO4" s="112">
        <f t="shared" si="0"/>
        <v>12341.066877987842</v>
      </c>
      <c r="BP4" s="112">
        <f t="shared" si="0"/>
        <v>24698.336955938088</v>
      </c>
      <c r="BQ4" s="112">
        <f t="shared" ref="BQ4:CR4" si="1">SUM(BQ5:BQ92)</f>
        <v>66685.500522111601</v>
      </c>
      <c r="BR4" s="112">
        <f t="shared" si="1"/>
        <v>275451.32324480184</v>
      </c>
      <c r="BS4" s="115">
        <f t="shared" si="1"/>
        <v>341637.29968623648</v>
      </c>
      <c r="BT4" s="115">
        <f t="shared" si="1"/>
        <v>148497.17128879705</v>
      </c>
      <c r="BU4" s="112">
        <f t="shared" si="1"/>
        <v>618394.11401808669</v>
      </c>
      <c r="BV4" s="112">
        <f t="shared" si="1"/>
        <v>38867.24138007038</v>
      </c>
      <c r="BW4" s="112">
        <f t="shared" si="1"/>
        <v>10059.398746783196</v>
      </c>
      <c r="BX4" s="113">
        <f t="shared" si="1"/>
        <v>11243.902598196148</v>
      </c>
      <c r="BY4" s="112">
        <f t="shared" si="1"/>
        <v>10948.674092332674</v>
      </c>
      <c r="BZ4" s="112">
        <f t="shared" si="1"/>
        <v>92965.969773222547</v>
      </c>
      <c r="CA4" s="112">
        <f t="shared" si="1"/>
        <v>36021.400512955952</v>
      </c>
      <c r="CB4" s="113">
        <f t="shared" si="1"/>
        <v>42023.123265516595</v>
      </c>
      <c r="CC4" s="112">
        <f t="shared" si="1"/>
        <v>29414.433481937402</v>
      </c>
      <c r="CD4" s="112">
        <f t="shared" si="1"/>
        <v>67666.952424106217</v>
      </c>
      <c r="CE4" s="113">
        <f t="shared" si="1"/>
        <v>0</v>
      </c>
      <c r="CF4" s="114">
        <f t="shared" si="1"/>
        <v>0</v>
      </c>
      <c r="CG4" s="114">
        <f t="shared" si="1"/>
        <v>0</v>
      </c>
      <c r="CH4" s="8"/>
      <c r="CI4" s="9"/>
      <c r="CJ4" s="67">
        <f t="shared" si="1"/>
        <v>12061086</v>
      </c>
      <c r="CK4" s="112">
        <f t="shared" si="1"/>
        <v>896551</v>
      </c>
      <c r="CL4" s="68">
        <f t="shared" si="1"/>
        <v>0</v>
      </c>
      <c r="CM4" s="67">
        <f t="shared" si="1"/>
        <v>6079426</v>
      </c>
      <c r="CN4" s="145">
        <f t="shared" si="1"/>
        <v>100095</v>
      </c>
      <c r="CO4" s="68">
        <f t="shared" si="1"/>
        <v>33071</v>
      </c>
      <c r="CP4" s="146">
        <f t="shared" si="1"/>
        <v>10607797</v>
      </c>
      <c r="CQ4" s="147">
        <f t="shared" si="1"/>
        <v>29778026</v>
      </c>
      <c r="CR4" s="148">
        <f t="shared" si="1"/>
        <v>77963427</v>
      </c>
      <c r="CS4" s="10"/>
      <c r="CT4" s="10"/>
    </row>
    <row r="5" spans="1:99" x14ac:dyDescent="0.2">
      <c r="A5" s="22" t="s">
        <v>1</v>
      </c>
      <c r="B5" s="95" t="s">
        <v>193</v>
      </c>
      <c r="C5" s="171">
        <f>SUM(D5:CG5)</f>
        <v>523396.00000000006</v>
      </c>
      <c r="D5" s="26">
        <v>104631.02646542602</v>
      </c>
      <c r="E5" s="27">
        <v>3628.5119728483842</v>
      </c>
      <c r="F5" s="27">
        <v>104.50899618261768</v>
      </c>
      <c r="G5" s="61">
        <v>481.96453964665653</v>
      </c>
      <c r="H5" s="27">
        <v>279577.24101229286</v>
      </c>
      <c r="I5" s="27">
        <v>231.27141074225347</v>
      </c>
      <c r="J5" s="27">
        <v>73.161216110403828</v>
      </c>
      <c r="K5" s="27">
        <v>283.47809670533076</v>
      </c>
      <c r="L5" s="27">
        <v>486.28235012276218</v>
      </c>
      <c r="M5" s="27">
        <v>159.52256690463898</v>
      </c>
      <c r="N5" s="27">
        <v>95.108846000551083</v>
      </c>
      <c r="O5" s="27">
        <v>444.34709177720089</v>
      </c>
      <c r="P5" s="27">
        <v>23845.93020663262</v>
      </c>
      <c r="Q5" s="27">
        <v>1088.9894123262825</v>
      </c>
      <c r="R5" s="27">
        <v>22975.134175460615</v>
      </c>
      <c r="S5" s="27">
        <v>247.98566182946766</v>
      </c>
      <c r="T5" s="27">
        <v>189.34092668921531</v>
      </c>
      <c r="U5" s="27">
        <v>1490.1828584600885</v>
      </c>
      <c r="V5" s="27">
        <v>320.17065167404638</v>
      </c>
      <c r="W5" s="27">
        <v>356.71068848651248</v>
      </c>
      <c r="X5" s="27">
        <v>780.74213003943044</v>
      </c>
      <c r="Y5" s="27">
        <v>1898.2919047878058</v>
      </c>
      <c r="Z5" s="27">
        <v>33.288245539337908</v>
      </c>
      <c r="AA5" s="27">
        <v>259.0068174719479</v>
      </c>
      <c r="AB5" s="27">
        <v>384.03686784024023</v>
      </c>
      <c r="AC5" s="28">
        <v>460.19997503533227</v>
      </c>
      <c r="AD5" s="26">
        <v>2125.2416203596222</v>
      </c>
      <c r="AE5" s="27">
        <v>56.027148852808885</v>
      </c>
      <c r="AF5" s="27">
        <v>70.223869593426031</v>
      </c>
      <c r="AG5" s="27">
        <v>350.90790964101467</v>
      </c>
      <c r="AH5" s="28">
        <v>5.5436920825894234</v>
      </c>
      <c r="AI5" s="27">
        <v>593.48208777526247</v>
      </c>
      <c r="AJ5" s="27">
        <v>225.88111600342552</v>
      </c>
      <c r="AK5" s="28">
        <v>1410.8864977966243</v>
      </c>
      <c r="AL5" s="27">
        <v>229.23300378937981</v>
      </c>
      <c r="AM5" s="27">
        <v>26859.684651743526</v>
      </c>
      <c r="AN5" s="28">
        <v>19461.452386046407</v>
      </c>
      <c r="AO5" s="27">
        <v>2248.4113921217349</v>
      </c>
      <c r="AP5" s="27">
        <v>64.231065373399801</v>
      </c>
      <c r="AQ5" s="27">
        <v>1.4126064305122696</v>
      </c>
      <c r="AR5" s="27">
        <v>935.78924493878856</v>
      </c>
      <c r="AS5" s="28">
        <v>62.491551999051474</v>
      </c>
      <c r="AT5" s="27">
        <v>778.98123794360254</v>
      </c>
      <c r="AU5" s="28">
        <v>3857.2240969252284</v>
      </c>
      <c r="AV5" s="27">
        <v>149.6939164835089</v>
      </c>
      <c r="AW5" s="27">
        <v>144.03537258830445</v>
      </c>
      <c r="AX5" s="27">
        <v>876.54421958318255</v>
      </c>
      <c r="AY5" s="27">
        <v>135.1426001875025</v>
      </c>
      <c r="AZ5" s="27">
        <v>455.49451053094134</v>
      </c>
      <c r="BA5" s="28">
        <v>139.676890854829</v>
      </c>
      <c r="BB5" s="27">
        <v>261.31150174207522</v>
      </c>
      <c r="BC5" s="27">
        <v>12.224691057970464</v>
      </c>
      <c r="BD5" s="28">
        <v>105.70741072217342</v>
      </c>
      <c r="BE5" s="61">
        <v>2979.0679304948235</v>
      </c>
      <c r="BF5" s="27">
        <v>547.45182126376574</v>
      </c>
      <c r="BG5" s="27">
        <v>1136.5175138014738</v>
      </c>
      <c r="BH5" s="27">
        <v>427.34856430241035</v>
      </c>
      <c r="BI5" s="27">
        <v>304.6924035499394</v>
      </c>
      <c r="BJ5" s="27">
        <v>759.62811093462051</v>
      </c>
      <c r="BK5" s="27">
        <v>182.79804046501084</v>
      </c>
      <c r="BL5" s="28">
        <v>14.562879865569451</v>
      </c>
      <c r="BM5" s="27">
        <v>796.21454297615958</v>
      </c>
      <c r="BN5" s="27">
        <v>322.64869015405918</v>
      </c>
      <c r="BO5" s="27">
        <v>59.357021286497762</v>
      </c>
      <c r="BP5" s="27">
        <v>10.405788974098476</v>
      </c>
      <c r="BQ5" s="27">
        <v>1246.7396867461741</v>
      </c>
      <c r="BR5" s="27">
        <v>3083.9804499731799</v>
      </c>
      <c r="BS5" s="69">
        <v>2020.4543846765414</v>
      </c>
      <c r="BT5" s="69">
        <v>737.1657398130252</v>
      </c>
      <c r="BU5" s="27">
        <v>669.84034335143178</v>
      </c>
      <c r="BV5" s="27">
        <v>1125.020276363372</v>
      </c>
      <c r="BW5" s="28">
        <v>16.620884143908849</v>
      </c>
      <c r="BX5" s="27">
        <v>7.6472280925444318</v>
      </c>
      <c r="BY5" s="27">
        <v>129.20080496645164</v>
      </c>
      <c r="BZ5" s="27">
        <v>37.341244813072514</v>
      </c>
      <c r="CA5" s="27">
        <v>94.229195240940953</v>
      </c>
      <c r="CB5" s="116">
        <v>269.09145487959546</v>
      </c>
      <c r="CC5" s="27">
        <v>67.31880130513278</v>
      </c>
      <c r="CD5" s="117">
        <v>207.28481736668789</v>
      </c>
      <c r="CE5" s="27">
        <v>0</v>
      </c>
      <c r="CF5" s="117">
        <v>0</v>
      </c>
      <c r="CG5" s="28">
        <v>0</v>
      </c>
      <c r="CH5" s="11"/>
      <c r="CI5" s="11"/>
      <c r="CJ5" s="116">
        <v>433201</v>
      </c>
      <c r="CK5" s="27">
        <v>0</v>
      </c>
      <c r="CL5" s="117">
        <v>0</v>
      </c>
      <c r="CM5" s="116">
        <v>133017</v>
      </c>
      <c r="CN5" s="27">
        <v>-24316</v>
      </c>
      <c r="CO5" s="117">
        <v>0</v>
      </c>
      <c r="CP5" s="165">
        <v>1680</v>
      </c>
      <c r="CQ5" s="136">
        <f>SUM(CJ5:CP5)</f>
        <v>543582</v>
      </c>
      <c r="CR5" s="150">
        <f>CQ5+C5</f>
        <v>1066978</v>
      </c>
      <c r="CS5" s="12"/>
      <c r="CT5" s="12"/>
    </row>
    <row r="6" spans="1:99" x14ac:dyDescent="0.2">
      <c r="A6" s="23" t="s">
        <v>2</v>
      </c>
      <c r="B6" s="94" t="s">
        <v>194</v>
      </c>
      <c r="C6" s="172">
        <f t="shared" ref="C6:C69" si="2">SUM(D6:CG6)</f>
        <v>76309.999999999985</v>
      </c>
      <c r="D6" s="29">
        <v>1036.4484606703943</v>
      </c>
      <c r="E6" s="30">
        <v>28093.362674870164</v>
      </c>
      <c r="F6" s="30">
        <v>5.1751011820219315</v>
      </c>
      <c r="G6" s="62">
        <v>86.6033240851702</v>
      </c>
      <c r="H6" s="30">
        <v>347.40332866940236</v>
      </c>
      <c r="I6" s="30">
        <v>59.058236427525017</v>
      </c>
      <c r="J6" s="30">
        <v>2.668299630500754</v>
      </c>
      <c r="K6" s="30">
        <v>274.99572910683258</v>
      </c>
      <c r="L6" s="30">
        <v>16055.460183576408</v>
      </c>
      <c r="M6" s="30">
        <v>13965.879842957578</v>
      </c>
      <c r="N6" s="30">
        <v>58.764197246584921</v>
      </c>
      <c r="O6" s="30">
        <v>5.2106117842236941</v>
      </c>
      <c r="P6" s="30">
        <v>160.95127898455834</v>
      </c>
      <c r="Q6" s="30">
        <v>9.9766831151535769</v>
      </c>
      <c r="R6" s="30">
        <v>137.47088008900931</v>
      </c>
      <c r="S6" s="30">
        <v>37.810463357606132</v>
      </c>
      <c r="T6" s="30">
        <v>43.113672342167668</v>
      </c>
      <c r="U6" s="30">
        <v>492.24143937553509</v>
      </c>
      <c r="V6" s="30">
        <v>31.763645763102701</v>
      </c>
      <c r="W6" s="30">
        <v>22.290117128864775</v>
      </c>
      <c r="X6" s="30">
        <v>126.56353259212499</v>
      </c>
      <c r="Y6" s="30">
        <v>98.098689985977472</v>
      </c>
      <c r="Z6" s="30">
        <v>107.94130414642399</v>
      </c>
      <c r="AA6" s="30">
        <v>1084.7009399989613</v>
      </c>
      <c r="AB6" s="30">
        <v>85.193953274286912</v>
      </c>
      <c r="AC6" s="31">
        <v>84.882377809346366</v>
      </c>
      <c r="AD6" s="29">
        <v>1163.9324699784145</v>
      </c>
      <c r="AE6" s="30">
        <v>7.2022498542925559</v>
      </c>
      <c r="AF6" s="30">
        <v>6.1642754244513345</v>
      </c>
      <c r="AG6" s="30">
        <v>27.464348305928148</v>
      </c>
      <c r="AH6" s="31">
        <v>0.22584370373422691</v>
      </c>
      <c r="AI6" s="30">
        <v>1559.5867200457233</v>
      </c>
      <c r="AJ6" s="30">
        <v>166.34826469335397</v>
      </c>
      <c r="AK6" s="31">
        <v>1570.5970426486501</v>
      </c>
      <c r="AL6" s="30">
        <v>12.890007746006326</v>
      </c>
      <c r="AM6" s="30">
        <v>3625.8633315593756</v>
      </c>
      <c r="AN6" s="31">
        <v>2309.6160235526363</v>
      </c>
      <c r="AO6" s="30">
        <v>888.41078425439173</v>
      </c>
      <c r="AP6" s="30">
        <v>6.5188702353362354E-2</v>
      </c>
      <c r="AQ6" s="30">
        <v>6.470175114123787E-2</v>
      </c>
      <c r="AR6" s="30">
        <v>166.33890211033295</v>
      </c>
      <c r="AS6" s="31">
        <v>20.685646310877349</v>
      </c>
      <c r="AT6" s="30">
        <v>59.540499733916775</v>
      </c>
      <c r="AU6" s="31">
        <v>86.250430494536644</v>
      </c>
      <c r="AV6" s="30">
        <v>12.629918924120101</v>
      </c>
      <c r="AW6" s="30">
        <v>1.1012696235030168</v>
      </c>
      <c r="AX6" s="30">
        <v>4.6385671777578755E-2</v>
      </c>
      <c r="AY6" s="30">
        <v>6.3063183745628626</v>
      </c>
      <c r="AZ6" s="30">
        <v>59.809314779255629</v>
      </c>
      <c r="BA6" s="31">
        <v>6.6974603450372721</v>
      </c>
      <c r="BB6" s="30">
        <v>2.3577601333055282</v>
      </c>
      <c r="BC6" s="30">
        <v>1.1595981954571726</v>
      </c>
      <c r="BD6" s="31">
        <v>3.1045919176158789</v>
      </c>
      <c r="BE6" s="62">
        <v>656.00497026236189</v>
      </c>
      <c r="BF6" s="30">
        <v>41.282060716480082</v>
      </c>
      <c r="BG6" s="30">
        <v>138.72012805522297</v>
      </c>
      <c r="BH6" s="30">
        <v>175.27808566879793</v>
      </c>
      <c r="BI6" s="30">
        <v>307.44753328694424</v>
      </c>
      <c r="BJ6" s="30">
        <v>29.572562810457416</v>
      </c>
      <c r="BK6" s="30">
        <v>35.991943823624297</v>
      </c>
      <c r="BL6" s="31">
        <v>0.11832219453898001</v>
      </c>
      <c r="BM6" s="30">
        <v>118.09711040588957</v>
      </c>
      <c r="BN6" s="30">
        <v>7.1692116687971543</v>
      </c>
      <c r="BO6" s="30">
        <v>1.6710599736977656</v>
      </c>
      <c r="BP6" s="30">
        <v>1.0486753896261936</v>
      </c>
      <c r="BQ6" s="30">
        <v>198.89214022826272</v>
      </c>
      <c r="BR6" s="30">
        <v>41.889402131696762</v>
      </c>
      <c r="BS6" s="70">
        <v>30.391508108560128</v>
      </c>
      <c r="BT6" s="70">
        <v>47.296917749347529</v>
      </c>
      <c r="BU6" s="30">
        <v>23.849821553580661</v>
      </c>
      <c r="BV6" s="30">
        <v>4.6390710760457035</v>
      </c>
      <c r="BW6" s="31">
        <v>41.727204320547308</v>
      </c>
      <c r="BX6" s="30">
        <v>29.717109123240476</v>
      </c>
      <c r="BY6" s="30">
        <v>2.1875349794207248</v>
      </c>
      <c r="BZ6" s="30">
        <v>1.4068890293062268</v>
      </c>
      <c r="CA6" s="30">
        <v>37.07201679792459</v>
      </c>
      <c r="CB6" s="118">
        <v>23.10145475487743</v>
      </c>
      <c r="CC6" s="30">
        <v>6.6378868740940531</v>
      </c>
      <c r="CD6" s="119">
        <v>30.301062011970238</v>
      </c>
      <c r="CE6" s="30">
        <v>0</v>
      </c>
      <c r="CF6" s="119">
        <v>0</v>
      </c>
      <c r="CG6" s="31">
        <v>0</v>
      </c>
      <c r="CH6" s="11"/>
      <c r="CI6" s="11"/>
      <c r="CJ6" s="118">
        <v>6938</v>
      </c>
      <c r="CK6" s="30">
        <v>0</v>
      </c>
      <c r="CL6" s="119">
        <v>0</v>
      </c>
      <c r="CM6" s="118">
        <v>234</v>
      </c>
      <c r="CN6" s="30">
        <v>4789</v>
      </c>
      <c r="CO6" s="119">
        <v>0</v>
      </c>
      <c r="CP6" s="166">
        <v>1</v>
      </c>
      <c r="CQ6" s="152">
        <f t="shared" ref="CQ6:CQ69" si="3">SUM(CJ6:CP6)</f>
        <v>11962</v>
      </c>
      <c r="CR6" s="153">
        <f t="shared" ref="CR6:CR69" si="4">CQ6+C6</f>
        <v>88271.999999999985</v>
      </c>
      <c r="CS6" s="12"/>
      <c r="CT6" s="12"/>
    </row>
    <row r="7" spans="1:99" x14ac:dyDescent="0.2">
      <c r="A7" s="23" t="s">
        <v>3</v>
      </c>
      <c r="B7" s="94" t="s">
        <v>195</v>
      </c>
      <c r="C7" s="172">
        <f t="shared" si="2"/>
        <v>2850.9999999999995</v>
      </c>
      <c r="D7" s="29">
        <v>13.776058424936101</v>
      </c>
      <c r="E7" s="30">
        <v>3.8532922042574294</v>
      </c>
      <c r="F7" s="30">
        <v>29.175941000293779</v>
      </c>
      <c r="G7" s="62">
        <v>0.53435292047753669</v>
      </c>
      <c r="H7" s="30">
        <v>828.95577715193167</v>
      </c>
      <c r="I7" s="30">
        <v>45.902475899039338</v>
      </c>
      <c r="J7" s="30">
        <v>1.8040196536953563</v>
      </c>
      <c r="K7" s="30">
        <v>1.4559707514857079</v>
      </c>
      <c r="L7" s="30">
        <v>1.7132785068859786</v>
      </c>
      <c r="M7" s="30">
        <v>7.7230811666495356</v>
      </c>
      <c r="N7" s="30">
        <v>4.5633184383686398</v>
      </c>
      <c r="O7" s="30">
        <v>4.9177352226525262</v>
      </c>
      <c r="P7" s="30">
        <v>3.6338100781752987</v>
      </c>
      <c r="Q7" s="30">
        <v>3.631367307607428</v>
      </c>
      <c r="R7" s="30">
        <v>1.7015776084098746</v>
      </c>
      <c r="S7" s="30">
        <v>2.7712169173737951</v>
      </c>
      <c r="T7" s="30">
        <v>0.87487314278478923</v>
      </c>
      <c r="U7" s="30">
        <v>7.2490816987526543</v>
      </c>
      <c r="V7" s="30">
        <v>8.2783155834817244</v>
      </c>
      <c r="W7" s="30">
        <v>1.8189230326877475</v>
      </c>
      <c r="X7" s="30">
        <v>2.5269268352141516</v>
      </c>
      <c r="Y7" s="30">
        <v>0.86744810421839058</v>
      </c>
      <c r="Z7" s="30">
        <v>3.5043576130654938E-2</v>
      </c>
      <c r="AA7" s="30">
        <v>7.7723159515359947</v>
      </c>
      <c r="AB7" s="30">
        <v>4.6937183357353049</v>
      </c>
      <c r="AC7" s="31">
        <v>5.5369124653499346</v>
      </c>
      <c r="AD7" s="29">
        <v>23.290083917919599</v>
      </c>
      <c r="AE7" s="30">
        <v>3.0210786479518004</v>
      </c>
      <c r="AF7" s="30">
        <v>0.29319366880101289</v>
      </c>
      <c r="AG7" s="30">
        <v>20.912056329572057</v>
      </c>
      <c r="AH7" s="31">
        <v>5.5868187025660043E-2</v>
      </c>
      <c r="AI7" s="30">
        <v>5.8698247799780354</v>
      </c>
      <c r="AJ7" s="30">
        <v>3.7691583258749839</v>
      </c>
      <c r="AK7" s="31">
        <v>22.460000130987233</v>
      </c>
      <c r="AL7" s="30">
        <v>3.6195349406822572</v>
      </c>
      <c r="AM7" s="30">
        <v>175.31479178937576</v>
      </c>
      <c r="AN7" s="31">
        <v>476.72036649930448</v>
      </c>
      <c r="AO7" s="30">
        <v>16.962992416800052</v>
      </c>
      <c r="AP7" s="30">
        <v>6.2242320326091734E-2</v>
      </c>
      <c r="AQ7" s="30">
        <v>1.1663761183983814</v>
      </c>
      <c r="AR7" s="30">
        <v>2.5880669162758614</v>
      </c>
      <c r="AS7" s="31">
        <v>3.0252228427833803</v>
      </c>
      <c r="AT7" s="30">
        <v>41.868484308097599</v>
      </c>
      <c r="AU7" s="31">
        <v>99.511369638578827</v>
      </c>
      <c r="AV7" s="30">
        <v>6.2140612411970695</v>
      </c>
      <c r="AW7" s="30">
        <v>2.8762125874029394</v>
      </c>
      <c r="AX7" s="30">
        <v>1.2047793639295998</v>
      </c>
      <c r="AY7" s="30">
        <v>10.637401235569509</v>
      </c>
      <c r="AZ7" s="30">
        <v>5.3016533717226491</v>
      </c>
      <c r="BA7" s="31">
        <v>10.713767101277723</v>
      </c>
      <c r="BB7" s="30">
        <v>1.9234103386208752</v>
      </c>
      <c r="BC7" s="30">
        <v>1.2313109128479744</v>
      </c>
      <c r="BD7" s="31">
        <v>1.7112582570034811</v>
      </c>
      <c r="BE7" s="62">
        <v>44.270527304001497</v>
      </c>
      <c r="BF7" s="30">
        <v>21.436410644620473</v>
      </c>
      <c r="BG7" s="30">
        <v>32.515172995481571</v>
      </c>
      <c r="BH7" s="30">
        <v>11.405500385304517</v>
      </c>
      <c r="BI7" s="30">
        <v>3.505996561875917</v>
      </c>
      <c r="BJ7" s="30">
        <v>17.252246257349281</v>
      </c>
      <c r="BK7" s="30">
        <v>8.089923311052825</v>
      </c>
      <c r="BL7" s="31">
        <v>1.1147586609893678</v>
      </c>
      <c r="BM7" s="30">
        <v>5.6847949413588985</v>
      </c>
      <c r="BN7" s="30">
        <v>1.3147569358354105</v>
      </c>
      <c r="BO7" s="30">
        <v>0.32597842109874564</v>
      </c>
      <c r="BP7" s="30">
        <v>0.7298724053411344</v>
      </c>
      <c r="BQ7" s="30">
        <v>2.1258482528298814</v>
      </c>
      <c r="BR7" s="30">
        <v>21.805007776304411</v>
      </c>
      <c r="BS7" s="70">
        <v>67.329687079327925</v>
      </c>
      <c r="BT7" s="70">
        <v>40.065309410706497</v>
      </c>
      <c r="BU7" s="30">
        <v>12.478548595416351</v>
      </c>
      <c r="BV7" s="30">
        <v>45.861750974092402</v>
      </c>
      <c r="BW7" s="31">
        <v>5.8035008663059431</v>
      </c>
      <c r="BX7" s="30">
        <v>5.8231366131611271</v>
      </c>
      <c r="BY7" s="30">
        <v>7.6714388735827486</v>
      </c>
      <c r="BZ7" s="30">
        <v>0.87597599347472754</v>
      </c>
      <c r="CA7" s="30">
        <v>11.492198612128821</v>
      </c>
      <c r="CB7" s="118">
        <v>538.99660599188837</v>
      </c>
      <c r="CC7" s="30">
        <v>2.0414264579887131</v>
      </c>
      <c r="CD7" s="119">
        <v>2.8922275120460217</v>
      </c>
      <c r="CE7" s="30">
        <v>0</v>
      </c>
      <c r="CF7" s="119">
        <v>0</v>
      </c>
      <c r="CG7" s="31">
        <v>0</v>
      </c>
      <c r="CH7" s="11"/>
      <c r="CI7" s="11"/>
      <c r="CJ7" s="118">
        <v>3946</v>
      </c>
      <c r="CK7" s="30">
        <v>0</v>
      </c>
      <c r="CL7" s="119">
        <v>0</v>
      </c>
      <c r="CM7" s="118">
        <v>0</v>
      </c>
      <c r="CN7" s="30">
        <v>1566</v>
      </c>
      <c r="CO7" s="119">
        <v>0</v>
      </c>
      <c r="CP7" s="166">
        <v>14</v>
      </c>
      <c r="CQ7" s="152">
        <f t="shared" si="3"/>
        <v>5526</v>
      </c>
      <c r="CR7" s="153">
        <f t="shared" si="4"/>
        <v>8377</v>
      </c>
      <c r="CS7" s="12"/>
      <c r="CT7" s="12"/>
    </row>
    <row r="8" spans="1:99" x14ac:dyDescent="0.2">
      <c r="A8" s="22" t="s">
        <v>4</v>
      </c>
      <c r="B8" s="95" t="s">
        <v>196</v>
      </c>
      <c r="C8" s="173">
        <f t="shared" si="2"/>
        <v>238646.00000000006</v>
      </c>
      <c r="D8" s="32">
        <v>116.93613691677874</v>
      </c>
      <c r="E8" s="33">
        <v>37.850152677422031</v>
      </c>
      <c r="F8" s="33">
        <v>2.4484522139744045</v>
      </c>
      <c r="G8" s="63">
        <v>723.78168970529146</v>
      </c>
      <c r="H8" s="33">
        <v>3030.6156394052564</v>
      </c>
      <c r="I8" s="33">
        <v>7.4395675302508808</v>
      </c>
      <c r="J8" s="33">
        <v>12.617228837206154</v>
      </c>
      <c r="K8" s="33">
        <v>0.20764376850596467</v>
      </c>
      <c r="L8" s="33">
        <v>15.92217383808573</v>
      </c>
      <c r="M8" s="33">
        <v>13.960195778079129</v>
      </c>
      <c r="N8" s="33">
        <v>0.38138122866620838</v>
      </c>
      <c r="O8" s="33">
        <v>743.81693963575606</v>
      </c>
      <c r="P8" s="33">
        <v>1251.97773606036</v>
      </c>
      <c r="Q8" s="33">
        <v>1.8838553471850916</v>
      </c>
      <c r="R8" s="33">
        <v>162.61581988615782</v>
      </c>
      <c r="S8" s="33">
        <v>11123.653694130971</v>
      </c>
      <c r="T8" s="33">
        <v>138581.23976884637</v>
      </c>
      <c r="U8" s="33">
        <v>11624.038293325661</v>
      </c>
      <c r="V8" s="33">
        <v>3.0218915684243228</v>
      </c>
      <c r="W8" s="33">
        <v>162.98994178377905</v>
      </c>
      <c r="X8" s="33">
        <v>3954.8265746970465</v>
      </c>
      <c r="Y8" s="33">
        <v>2906.4972853042968</v>
      </c>
      <c r="Z8" s="33">
        <v>97.933827817963547</v>
      </c>
      <c r="AA8" s="33">
        <v>1.2876893502559394</v>
      </c>
      <c r="AB8" s="33">
        <v>16.022797271782196</v>
      </c>
      <c r="AC8" s="34">
        <v>326.72927506513292</v>
      </c>
      <c r="AD8" s="32">
        <v>57864.113697121953</v>
      </c>
      <c r="AE8" s="33">
        <v>176.91931603208025</v>
      </c>
      <c r="AF8" s="33">
        <v>29.610046627658594</v>
      </c>
      <c r="AG8" s="33">
        <v>284.95968313051111</v>
      </c>
      <c r="AH8" s="34">
        <v>2.0036965057495036E-3</v>
      </c>
      <c r="AI8" s="33">
        <v>249.94474052321985</v>
      </c>
      <c r="AJ8" s="33">
        <v>272.68415862601552</v>
      </c>
      <c r="AK8" s="34">
        <v>269.50036744868146</v>
      </c>
      <c r="AL8" s="33">
        <v>8.9488521946835178</v>
      </c>
      <c r="AM8" s="33">
        <v>1876.3744644766687</v>
      </c>
      <c r="AN8" s="34">
        <v>664.20049150028763</v>
      </c>
      <c r="AO8" s="33">
        <v>245.99652588463184</v>
      </c>
      <c r="AP8" s="33">
        <v>1.3245660091309569E-2</v>
      </c>
      <c r="AQ8" s="33">
        <v>3.0560101495490024E-4</v>
      </c>
      <c r="AR8" s="33">
        <v>13.372319239380504</v>
      </c>
      <c r="AS8" s="34">
        <v>5.3349729585320034E-2</v>
      </c>
      <c r="AT8" s="33">
        <v>4.6624382333644503</v>
      </c>
      <c r="AU8" s="34">
        <v>20.58879752690212</v>
      </c>
      <c r="AV8" s="33">
        <v>117.68692173763067</v>
      </c>
      <c r="AW8" s="33">
        <v>1.5266241822132445</v>
      </c>
      <c r="AX8" s="33">
        <v>5.6173994178104168E-3</v>
      </c>
      <c r="AY8" s="33">
        <v>2.677916766449838</v>
      </c>
      <c r="AZ8" s="33">
        <v>161.84239374960075</v>
      </c>
      <c r="BA8" s="34">
        <v>2.7135227676003195</v>
      </c>
      <c r="BB8" s="33">
        <v>0.28521211400740781</v>
      </c>
      <c r="BC8" s="33">
        <v>4.1270976067593189E-2</v>
      </c>
      <c r="BD8" s="34">
        <v>0.62723288571888858</v>
      </c>
      <c r="BE8" s="63">
        <v>313.40778844339343</v>
      </c>
      <c r="BF8" s="33">
        <v>128.2296146869771</v>
      </c>
      <c r="BG8" s="33">
        <v>557.31094713797836</v>
      </c>
      <c r="BH8" s="33">
        <v>54.651233126810325</v>
      </c>
      <c r="BI8" s="33">
        <v>43.685699603607901</v>
      </c>
      <c r="BJ8" s="33">
        <v>17.730248422612771</v>
      </c>
      <c r="BK8" s="33">
        <v>58.901174923867323</v>
      </c>
      <c r="BL8" s="34">
        <v>1.2832536217992683E-2</v>
      </c>
      <c r="BM8" s="33">
        <v>97.944236293452889</v>
      </c>
      <c r="BN8" s="33">
        <v>2.8768225168329371</v>
      </c>
      <c r="BO8" s="33">
        <v>5.7598289228081127E-3</v>
      </c>
      <c r="BP8" s="33">
        <v>1.5969243203171772</v>
      </c>
      <c r="BQ8" s="33">
        <v>7.8255830083779818</v>
      </c>
      <c r="BR8" s="33">
        <v>99.534146468466588</v>
      </c>
      <c r="BS8" s="71">
        <v>14.291003507531753</v>
      </c>
      <c r="BT8" s="71">
        <v>18.452142120509052</v>
      </c>
      <c r="BU8" s="33">
        <v>8.2885920545914047</v>
      </c>
      <c r="BV8" s="33">
        <v>18.596257507992313</v>
      </c>
      <c r="BW8" s="34">
        <v>0.12606302490411145</v>
      </c>
      <c r="BX8" s="33">
        <v>1.9529994201048375</v>
      </c>
      <c r="BY8" s="33">
        <v>1.6633741155068211</v>
      </c>
      <c r="BZ8" s="33">
        <v>0.10026713784768682</v>
      </c>
      <c r="CA8" s="33">
        <v>3.5442014287806014</v>
      </c>
      <c r="CB8" s="120">
        <v>3.9084361857728864</v>
      </c>
      <c r="CC8" s="33">
        <v>0.31780504768289408</v>
      </c>
      <c r="CD8" s="121">
        <v>0.99867930836382779</v>
      </c>
      <c r="CE8" s="33">
        <v>0</v>
      </c>
      <c r="CF8" s="121">
        <v>0</v>
      </c>
      <c r="CG8" s="34">
        <v>0</v>
      </c>
      <c r="CH8" s="11"/>
      <c r="CI8" s="11"/>
      <c r="CJ8" s="120">
        <v>98582</v>
      </c>
      <c r="CK8" s="33">
        <v>0</v>
      </c>
      <c r="CL8" s="121">
        <v>0</v>
      </c>
      <c r="CM8" s="120">
        <v>0</v>
      </c>
      <c r="CN8" s="33">
        <v>-49639</v>
      </c>
      <c r="CO8" s="121">
        <v>0</v>
      </c>
      <c r="CP8" s="167">
        <v>30</v>
      </c>
      <c r="CQ8" s="155">
        <f t="shared" si="3"/>
        <v>48973</v>
      </c>
      <c r="CR8" s="156">
        <f t="shared" si="4"/>
        <v>287619.00000000006</v>
      </c>
      <c r="CS8" s="12"/>
      <c r="CT8" s="12"/>
    </row>
    <row r="9" spans="1:99" x14ac:dyDescent="0.2">
      <c r="A9" s="23" t="s">
        <v>5</v>
      </c>
      <c r="B9" s="94" t="s">
        <v>197</v>
      </c>
      <c r="C9" s="172">
        <f t="shared" si="2"/>
        <v>2851739.0000000033</v>
      </c>
      <c r="D9" s="29">
        <v>28.132341509141199</v>
      </c>
      <c r="E9" s="30">
        <v>79.303299542714555</v>
      </c>
      <c r="F9" s="30">
        <v>8.0092789206581833E-2</v>
      </c>
      <c r="G9" s="62">
        <v>653.40366937555905</v>
      </c>
      <c r="H9" s="30">
        <v>14.236281368452701</v>
      </c>
      <c r="I9" s="30">
        <v>6.6138072671658126</v>
      </c>
      <c r="J9" s="30">
        <v>70.767505345104965</v>
      </c>
      <c r="K9" s="30">
        <v>0.26433637409745131</v>
      </c>
      <c r="L9" s="30">
        <v>201.59317690281804</v>
      </c>
      <c r="M9" s="30">
        <v>2.5782781034198412</v>
      </c>
      <c r="N9" s="30">
        <v>3.0750732263630782</v>
      </c>
      <c r="O9" s="30">
        <v>1154367.3488972152</v>
      </c>
      <c r="P9" s="30">
        <v>296962.47536201327</v>
      </c>
      <c r="Q9" s="30">
        <v>4.8796097235094207</v>
      </c>
      <c r="R9" s="30">
        <v>5.8221095914094745</v>
      </c>
      <c r="S9" s="30">
        <v>9.0839539619357428</v>
      </c>
      <c r="T9" s="30">
        <v>7.0837543045471749</v>
      </c>
      <c r="U9" s="30">
        <v>179.31680389771623</v>
      </c>
      <c r="V9" s="30">
        <v>54.365975368356722</v>
      </c>
      <c r="W9" s="30">
        <v>22.552113058827899</v>
      </c>
      <c r="X9" s="30">
        <v>532.59624006499723</v>
      </c>
      <c r="Y9" s="30">
        <v>65.615627129430237</v>
      </c>
      <c r="Z9" s="30">
        <v>1.4471705214359651</v>
      </c>
      <c r="AA9" s="30">
        <v>1.8388529395544213</v>
      </c>
      <c r="AB9" s="30">
        <v>4.2233545640851897</v>
      </c>
      <c r="AC9" s="31">
        <v>5342.7350304388692</v>
      </c>
      <c r="AD9" s="29">
        <v>1298017.9886512728</v>
      </c>
      <c r="AE9" s="30">
        <v>1636.050875405226</v>
      </c>
      <c r="AF9" s="30">
        <v>521.31188226084828</v>
      </c>
      <c r="AG9" s="30">
        <v>387.55338041803844</v>
      </c>
      <c r="AH9" s="31">
        <v>0.45974718581811219</v>
      </c>
      <c r="AI9" s="30">
        <v>6404.3073768261456</v>
      </c>
      <c r="AJ9" s="30">
        <v>314.62875728566695</v>
      </c>
      <c r="AK9" s="31">
        <v>1678.7429218020848</v>
      </c>
      <c r="AL9" s="30">
        <v>66.515029283753961</v>
      </c>
      <c r="AM9" s="30">
        <v>10348.440189840845</v>
      </c>
      <c r="AN9" s="31">
        <v>31436.753232329062</v>
      </c>
      <c r="AO9" s="30">
        <v>3001.2949920583746</v>
      </c>
      <c r="AP9" s="30">
        <v>119.24088231511395</v>
      </c>
      <c r="AQ9" s="30">
        <v>0.47661947874353777</v>
      </c>
      <c r="AR9" s="30">
        <v>1901.3944776701896</v>
      </c>
      <c r="AS9" s="31">
        <v>8.6646347179465106</v>
      </c>
      <c r="AT9" s="30">
        <v>36.816787060514486</v>
      </c>
      <c r="AU9" s="31">
        <v>80.78022684553919</v>
      </c>
      <c r="AV9" s="30">
        <v>822.18868440881556</v>
      </c>
      <c r="AW9" s="30">
        <v>3.3172752415062656</v>
      </c>
      <c r="AX9" s="30">
        <v>5.2158409838509875E-2</v>
      </c>
      <c r="AY9" s="30">
        <v>61.787595634097897</v>
      </c>
      <c r="AZ9" s="30">
        <v>787.12543167467049</v>
      </c>
      <c r="BA9" s="31">
        <v>1961.127946126529</v>
      </c>
      <c r="BB9" s="30">
        <v>3.8343102313923181</v>
      </c>
      <c r="BC9" s="30">
        <v>3.8615269198667561</v>
      </c>
      <c r="BD9" s="31">
        <v>12.189998068260287</v>
      </c>
      <c r="BE9" s="62">
        <v>13452.192104930788</v>
      </c>
      <c r="BF9" s="30">
        <v>3609.1993064165817</v>
      </c>
      <c r="BG9" s="30">
        <v>2817.0973324582983</v>
      </c>
      <c r="BH9" s="30">
        <v>2695.6343567757244</v>
      </c>
      <c r="BI9" s="30">
        <v>478.24367012954849</v>
      </c>
      <c r="BJ9" s="30">
        <v>342.98845303632498</v>
      </c>
      <c r="BK9" s="30">
        <v>5177.5688281972843</v>
      </c>
      <c r="BL9" s="31">
        <v>0.85435121251493262</v>
      </c>
      <c r="BM9" s="30">
        <v>398.14924077857199</v>
      </c>
      <c r="BN9" s="30">
        <v>9.6801984426784617</v>
      </c>
      <c r="BO9" s="30">
        <v>1.4219501772056118</v>
      </c>
      <c r="BP9" s="30">
        <v>54.641546669012165</v>
      </c>
      <c r="BQ9" s="30">
        <v>650.33660672605095</v>
      </c>
      <c r="BR9" s="30">
        <v>2189.2974079124738</v>
      </c>
      <c r="BS9" s="70">
        <v>177.47086837753076</v>
      </c>
      <c r="BT9" s="70">
        <v>392.14030027890999</v>
      </c>
      <c r="BU9" s="30">
        <v>9.5892761599587235</v>
      </c>
      <c r="BV9" s="30">
        <v>149.62885884385679</v>
      </c>
      <c r="BW9" s="31">
        <v>1.163318545396987</v>
      </c>
      <c r="BX9" s="30">
        <v>17.202703888731577</v>
      </c>
      <c r="BY9" s="30">
        <v>179.88847157631827</v>
      </c>
      <c r="BZ9" s="30">
        <v>396.79167651940435</v>
      </c>
      <c r="CA9" s="30">
        <v>204.04171416981757</v>
      </c>
      <c r="CB9" s="118">
        <v>7.5933221627121688</v>
      </c>
      <c r="CC9" s="30">
        <v>1.3070494787596107</v>
      </c>
      <c r="CD9" s="119">
        <v>86.538778767281343</v>
      </c>
      <c r="CE9" s="30">
        <v>0</v>
      </c>
      <c r="CF9" s="119">
        <v>0</v>
      </c>
      <c r="CG9" s="31">
        <v>0</v>
      </c>
      <c r="CH9" s="11"/>
      <c r="CI9" s="11"/>
      <c r="CJ9" s="118">
        <v>0</v>
      </c>
      <c r="CK9" s="30">
        <v>0</v>
      </c>
      <c r="CL9" s="119">
        <v>0</v>
      </c>
      <c r="CM9" s="118">
        <v>0</v>
      </c>
      <c r="CN9" s="30">
        <v>1394</v>
      </c>
      <c r="CO9" s="119">
        <v>0</v>
      </c>
      <c r="CP9" s="166">
        <v>0</v>
      </c>
      <c r="CQ9" s="152">
        <f t="shared" si="3"/>
        <v>1394</v>
      </c>
      <c r="CR9" s="153">
        <f t="shared" si="4"/>
        <v>2853133.0000000033</v>
      </c>
      <c r="CS9" s="12"/>
      <c r="CT9" s="12"/>
    </row>
    <row r="10" spans="1:99" x14ac:dyDescent="0.2">
      <c r="A10" s="23" t="s">
        <v>6</v>
      </c>
      <c r="B10" s="94" t="s">
        <v>198</v>
      </c>
      <c r="C10" s="172">
        <f t="shared" si="2"/>
        <v>282297.99999999971</v>
      </c>
      <c r="D10" s="29">
        <v>19.248828027756268</v>
      </c>
      <c r="E10" s="30">
        <v>1.1944195071214894</v>
      </c>
      <c r="F10" s="30">
        <v>5.3780054182187608E-3</v>
      </c>
      <c r="G10" s="62">
        <v>278.81493285902809</v>
      </c>
      <c r="H10" s="30">
        <v>8.9159652241579597</v>
      </c>
      <c r="I10" s="30">
        <v>2.1177133022389132</v>
      </c>
      <c r="J10" s="30">
        <v>0.15665948140907354</v>
      </c>
      <c r="K10" s="30">
        <v>0</v>
      </c>
      <c r="L10" s="30">
        <v>154.65813037420128</v>
      </c>
      <c r="M10" s="30">
        <v>13.610752188705515</v>
      </c>
      <c r="N10" s="30">
        <v>0.39585474594102643</v>
      </c>
      <c r="O10" s="30">
        <v>983.00877961865081</v>
      </c>
      <c r="P10" s="30">
        <v>931.82263234571485</v>
      </c>
      <c r="Q10" s="30">
        <v>0.4212919065357264</v>
      </c>
      <c r="R10" s="30">
        <v>561.29351784672963</v>
      </c>
      <c r="S10" s="30">
        <v>11221.092543917452</v>
      </c>
      <c r="T10" s="30">
        <v>186894.70527850537</v>
      </c>
      <c r="U10" s="30">
        <v>17242.40072790156</v>
      </c>
      <c r="V10" s="30">
        <v>4.0756504510112368</v>
      </c>
      <c r="W10" s="30">
        <v>178.15481089468125</v>
      </c>
      <c r="X10" s="30">
        <v>5840.2508762120151</v>
      </c>
      <c r="Y10" s="30">
        <v>4014.7172803070739</v>
      </c>
      <c r="Z10" s="30">
        <v>41964.360836909698</v>
      </c>
      <c r="AA10" s="30">
        <v>38.556209861978587</v>
      </c>
      <c r="AB10" s="30">
        <v>66.376927192513008</v>
      </c>
      <c r="AC10" s="31">
        <v>3600.6850288540627</v>
      </c>
      <c r="AD10" s="29">
        <v>2582.4736334350241</v>
      </c>
      <c r="AE10" s="30">
        <v>131.2265151999035</v>
      </c>
      <c r="AF10" s="30">
        <v>0.5280709579984858</v>
      </c>
      <c r="AG10" s="30">
        <v>354.4587942441396</v>
      </c>
      <c r="AH10" s="31">
        <v>1.4102140129245264E-3</v>
      </c>
      <c r="AI10" s="30">
        <v>119.31756813259322</v>
      </c>
      <c r="AJ10" s="30">
        <v>279.68220960563207</v>
      </c>
      <c r="AK10" s="31">
        <v>371.50582767548161</v>
      </c>
      <c r="AL10" s="30">
        <v>9.1298421971323478</v>
      </c>
      <c r="AM10" s="30">
        <v>2196.3266269746787</v>
      </c>
      <c r="AN10" s="31">
        <v>530.70881639400409</v>
      </c>
      <c r="AO10" s="30">
        <v>252.49572167586769</v>
      </c>
      <c r="AP10" s="30">
        <v>0</v>
      </c>
      <c r="AQ10" s="30">
        <v>5.9261767693870639E-5</v>
      </c>
      <c r="AR10" s="30">
        <v>7.8247548294124067</v>
      </c>
      <c r="AS10" s="31">
        <v>0.1612117304563524</v>
      </c>
      <c r="AT10" s="30">
        <v>1.4895888676638336</v>
      </c>
      <c r="AU10" s="31">
        <v>6.7421813868386513</v>
      </c>
      <c r="AV10" s="30">
        <v>126.59979828426653</v>
      </c>
      <c r="AW10" s="30">
        <v>0.12263370954262469</v>
      </c>
      <c r="AX10" s="30">
        <v>1.1480973402848987E-5</v>
      </c>
      <c r="AY10" s="30">
        <v>0.58952846618855492</v>
      </c>
      <c r="AZ10" s="30">
        <v>180.20460433235041</v>
      </c>
      <c r="BA10" s="31">
        <v>1.0766213919095546</v>
      </c>
      <c r="BB10" s="30">
        <v>2.2356880190979407</v>
      </c>
      <c r="BC10" s="30">
        <v>7.560591733073798E-3</v>
      </c>
      <c r="BD10" s="31">
        <v>0.14866454947892255</v>
      </c>
      <c r="BE10" s="62">
        <v>155.09694354981463</v>
      </c>
      <c r="BF10" s="30">
        <v>7.2849350799202481</v>
      </c>
      <c r="BG10" s="30">
        <v>578.59393570317297</v>
      </c>
      <c r="BH10" s="30">
        <v>93.153470947511835</v>
      </c>
      <c r="BI10" s="30">
        <v>148.88268576396422</v>
      </c>
      <c r="BJ10" s="30">
        <v>6.1937106879670836</v>
      </c>
      <c r="BK10" s="30">
        <v>10.410177888563492</v>
      </c>
      <c r="BL10" s="31">
        <v>7.4068679838951461E-4</v>
      </c>
      <c r="BM10" s="30">
        <v>90.144314233910194</v>
      </c>
      <c r="BN10" s="30">
        <v>2.0578725654766363</v>
      </c>
      <c r="BO10" s="30">
        <v>3.8520149001015913E-4</v>
      </c>
      <c r="BP10" s="30">
        <v>0.10638074486575776</v>
      </c>
      <c r="BQ10" s="30">
        <v>9.3111643878702264</v>
      </c>
      <c r="BR10" s="30">
        <v>10.37009053742811</v>
      </c>
      <c r="BS10" s="70">
        <v>2.8625146856861257</v>
      </c>
      <c r="BT10" s="70">
        <v>0.16595017340002274</v>
      </c>
      <c r="BU10" s="30">
        <v>1.5968362247179604</v>
      </c>
      <c r="BV10" s="30">
        <v>5.5840174353342376E-3</v>
      </c>
      <c r="BW10" s="31">
        <v>9.590495292953867E-3</v>
      </c>
      <c r="BX10" s="30">
        <v>0.1009998557118362</v>
      </c>
      <c r="BY10" s="30">
        <v>2.2388836094976208</v>
      </c>
      <c r="BZ10" s="30">
        <v>1.9887577277034552E-2</v>
      </c>
      <c r="CA10" s="30">
        <v>9.4008423102937097E-2</v>
      </c>
      <c r="CB10" s="118">
        <v>2.1082908316216398</v>
      </c>
      <c r="CC10" s="30">
        <v>0.61841403936808714</v>
      </c>
      <c r="CD10" s="119">
        <v>0.47326203898210822</v>
      </c>
      <c r="CE10" s="30">
        <v>0</v>
      </c>
      <c r="CF10" s="119">
        <v>0</v>
      </c>
      <c r="CG10" s="31">
        <v>0</v>
      </c>
      <c r="CH10" s="11"/>
      <c r="CI10" s="11"/>
      <c r="CJ10" s="118">
        <v>0</v>
      </c>
      <c r="CK10" s="30">
        <v>0</v>
      </c>
      <c r="CL10" s="119">
        <v>0</v>
      </c>
      <c r="CM10" s="118">
        <v>0</v>
      </c>
      <c r="CN10" s="30">
        <v>85073</v>
      </c>
      <c r="CO10" s="119">
        <v>0</v>
      </c>
      <c r="CP10" s="166">
        <v>0</v>
      </c>
      <c r="CQ10" s="152">
        <f t="shared" si="3"/>
        <v>85073</v>
      </c>
      <c r="CR10" s="153">
        <f t="shared" si="4"/>
        <v>367370.99999999971</v>
      </c>
      <c r="CS10" s="12"/>
      <c r="CT10" s="12"/>
    </row>
    <row r="11" spans="1:99" x14ac:dyDescent="0.2">
      <c r="A11" s="23" t="s">
        <v>7</v>
      </c>
      <c r="B11" s="94" t="s">
        <v>199</v>
      </c>
      <c r="C11" s="172">
        <f t="shared" si="2"/>
        <v>86940.000000000058</v>
      </c>
      <c r="D11" s="29">
        <v>3104.5486013755676</v>
      </c>
      <c r="E11" s="30">
        <v>232.14472849137462</v>
      </c>
      <c r="F11" s="30">
        <v>0.8712980527797759</v>
      </c>
      <c r="G11" s="62">
        <v>3772.6405850180581</v>
      </c>
      <c r="H11" s="30">
        <v>1190.1323897479556</v>
      </c>
      <c r="I11" s="30">
        <v>424.06843374802691</v>
      </c>
      <c r="J11" s="30">
        <v>25.247261908034901</v>
      </c>
      <c r="K11" s="30">
        <v>331.75619323072891</v>
      </c>
      <c r="L11" s="30">
        <v>87.666073857048303</v>
      </c>
      <c r="M11" s="30">
        <v>43.518313212036148</v>
      </c>
      <c r="N11" s="30">
        <v>11.992028176657143</v>
      </c>
      <c r="O11" s="30">
        <v>150.47014998152923</v>
      </c>
      <c r="P11" s="30">
        <v>3092.506584540698</v>
      </c>
      <c r="Q11" s="30">
        <v>18.826941260637913</v>
      </c>
      <c r="R11" s="30">
        <v>1906.8262543597962</v>
      </c>
      <c r="S11" s="30">
        <v>26427.20677273866</v>
      </c>
      <c r="T11" s="30">
        <v>2549.6707369613137</v>
      </c>
      <c r="U11" s="30">
        <v>566.23395797239107</v>
      </c>
      <c r="V11" s="30">
        <v>32.795638479146866</v>
      </c>
      <c r="W11" s="30">
        <v>324.82654688905268</v>
      </c>
      <c r="X11" s="30">
        <v>483.46283722195386</v>
      </c>
      <c r="Y11" s="30">
        <v>356.45656794994176</v>
      </c>
      <c r="Z11" s="30">
        <v>5.0823942479991064</v>
      </c>
      <c r="AA11" s="30">
        <v>18.043684915948607</v>
      </c>
      <c r="AB11" s="30">
        <v>59.896670396520129</v>
      </c>
      <c r="AC11" s="31">
        <v>408.9236912878867</v>
      </c>
      <c r="AD11" s="29">
        <v>113.43716691111909</v>
      </c>
      <c r="AE11" s="30">
        <v>335.67024617021235</v>
      </c>
      <c r="AF11" s="30">
        <v>220.91063020591903</v>
      </c>
      <c r="AG11" s="30">
        <v>296.96769844876536</v>
      </c>
      <c r="AH11" s="31">
        <v>2.4064548156121455</v>
      </c>
      <c r="AI11" s="30">
        <v>4118.4140745836094</v>
      </c>
      <c r="AJ11" s="30">
        <v>17915.47432233263</v>
      </c>
      <c r="AK11" s="31">
        <v>3377.0571487750904</v>
      </c>
      <c r="AL11" s="30">
        <v>56.62418057863102</v>
      </c>
      <c r="AM11" s="30">
        <v>3348.8967603063879</v>
      </c>
      <c r="AN11" s="31">
        <v>1776.9335644345431</v>
      </c>
      <c r="AO11" s="30">
        <v>4003.5878795194817</v>
      </c>
      <c r="AP11" s="30">
        <v>11.841070219545633</v>
      </c>
      <c r="AQ11" s="30">
        <v>0.78271270317925878</v>
      </c>
      <c r="AR11" s="30">
        <v>1717.8635186115653</v>
      </c>
      <c r="AS11" s="31">
        <v>12.637187575379043</v>
      </c>
      <c r="AT11" s="30">
        <v>20.37845679323949</v>
      </c>
      <c r="AU11" s="31">
        <v>45.400334137591734</v>
      </c>
      <c r="AV11" s="30">
        <v>16.414100003103297</v>
      </c>
      <c r="AW11" s="30">
        <v>3.2947876124889515</v>
      </c>
      <c r="AX11" s="30">
        <v>4.6560899598696425E-3</v>
      </c>
      <c r="AY11" s="30">
        <v>24.377274297911892</v>
      </c>
      <c r="AZ11" s="30">
        <v>77.563957596383858</v>
      </c>
      <c r="BA11" s="31">
        <v>7.5102557997432431</v>
      </c>
      <c r="BB11" s="30">
        <v>159.17594071496367</v>
      </c>
      <c r="BC11" s="30">
        <v>6.1542019182027738</v>
      </c>
      <c r="BD11" s="31">
        <v>11.276425176923622</v>
      </c>
      <c r="BE11" s="62">
        <v>377.3480519397844</v>
      </c>
      <c r="BF11" s="30">
        <v>53.4201973492858</v>
      </c>
      <c r="BG11" s="30">
        <v>152.05236542675118</v>
      </c>
      <c r="BH11" s="30">
        <v>281.1036920009613</v>
      </c>
      <c r="BI11" s="30">
        <v>31.725119941823863</v>
      </c>
      <c r="BJ11" s="30">
        <v>91.876993383712062</v>
      </c>
      <c r="BK11" s="30">
        <v>69.869868902740166</v>
      </c>
      <c r="BL11" s="31">
        <v>9.389438468015058</v>
      </c>
      <c r="BM11" s="30">
        <v>221.22552708718004</v>
      </c>
      <c r="BN11" s="30">
        <v>181.99981011267465</v>
      </c>
      <c r="BO11" s="30">
        <v>13.527436966565666</v>
      </c>
      <c r="BP11" s="30">
        <v>3.9525478791031197</v>
      </c>
      <c r="BQ11" s="30">
        <v>282.02766554228589</v>
      </c>
      <c r="BR11" s="30">
        <v>690.24489421071394</v>
      </c>
      <c r="BS11" s="70">
        <v>111.24788704983808</v>
      </c>
      <c r="BT11" s="70">
        <v>29.392202607962286</v>
      </c>
      <c r="BU11" s="30">
        <v>16.673774577937252</v>
      </c>
      <c r="BV11" s="30">
        <v>2.8899468065341773</v>
      </c>
      <c r="BW11" s="31">
        <v>0.98288287042483125</v>
      </c>
      <c r="BX11" s="30">
        <v>0.66160189114561385</v>
      </c>
      <c r="BY11" s="30">
        <v>1.1246124886892621</v>
      </c>
      <c r="BZ11" s="30">
        <v>3.0138105260734718</v>
      </c>
      <c r="CA11" s="30">
        <v>23.429096617352446</v>
      </c>
      <c r="CB11" s="118">
        <v>99.307165373172012</v>
      </c>
      <c r="CC11" s="30">
        <v>5.7413656531589838</v>
      </c>
      <c r="CD11" s="119">
        <v>878.90170197219629</v>
      </c>
      <c r="CE11" s="30">
        <v>0</v>
      </c>
      <c r="CF11" s="119">
        <v>0</v>
      </c>
      <c r="CG11" s="31">
        <v>0</v>
      </c>
      <c r="CH11" s="11"/>
      <c r="CI11" s="11"/>
      <c r="CJ11" s="118">
        <v>1159</v>
      </c>
      <c r="CK11" s="30">
        <v>0</v>
      </c>
      <c r="CL11" s="119">
        <v>0</v>
      </c>
      <c r="CM11" s="118">
        <v>0</v>
      </c>
      <c r="CN11" s="30">
        <v>-715</v>
      </c>
      <c r="CO11" s="119">
        <v>0</v>
      </c>
      <c r="CP11" s="166">
        <v>31</v>
      </c>
      <c r="CQ11" s="152">
        <f t="shared" si="3"/>
        <v>475</v>
      </c>
      <c r="CR11" s="153">
        <f t="shared" si="4"/>
        <v>87415.000000000058</v>
      </c>
      <c r="CS11" s="12"/>
      <c r="CT11" s="12"/>
    </row>
    <row r="12" spans="1:99" x14ac:dyDescent="0.2">
      <c r="A12" s="23" t="s">
        <v>8</v>
      </c>
      <c r="B12" s="94" t="s">
        <v>200</v>
      </c>
      <c r="C12" s="172">
        <f t="shared" si="2"/>
        <v>378.99999999999983</v>
      </c>
      <c r="D12" s="29">
        <v>6.2983538456261927</v>
      </c>
      <c r="E12" s="30">
        <v>2.637555353020268</v>
      </c>
      <c r="F12" s="30">
        <v>2.5047406578405317E-3</v>
      </c>
      <c r="G12" s="62">
        <v>152.63637961150323</v>
      </c>
      <c r="H12" s="30">
        <v>1.5207065446314942</v>
      </c>
      <c r="I12" s="30">
        <v>3.1475485678252382E-2</v>
      </c>
      <c r="J12" s="30">
        <v>5.1998660419721204E-2</v>
      </c>
      <c r="K12" s="30">
        <v>8.4751418036814788E-4</v>
      </c>
      <c r="L12" s="30">
        <v>0.12962255859156155</v>
      </c>
      <c r="M12" s="30">
        <v>0.12172562728237619</v>
      </c>
      <c r="N12" s="30">
        <v>5.3998985791290414E-2</v>
      </c>
      <c r="O12" s="30">
        <v>0.42032616966858194</v>
      </c>
      <c r="P12" s="30">
        <v>1.4411384069381048</v>
      </c>
      <c r="Q12" s="30">
        <v>0.14008755544248869</v>
      </c>
      <c r="R12" s="30">
        <v>1.3532206341660955</v>
      </c>
      <c r="S12" s="30">
        <v>82.177486120618539</v>
      </c>
      <c r="T12" s="30">
        <v>1.7577647597273891</v>
      </c>
      <c r="U12" s="30">
        <v>32.743860979827119</v>
      </c>
      <c r="V12" s="30">
        <v>0.38661558371916327</v>
      </c>
      <c r="W12" s="30">
        <v>1.0645831382884483</v>
      </c>
      <c r="X12" s="30">
        <v>3.9016318752875132</v>
      </c>
      <c r="Y12" s="30">
        <v>1.3659793253910029</v>
      </c>
      <c r="Z12" s="30">
        <v>0.16727912891914817</v>
      </c>
      <c r="AA12" s="30">
        <v>5.3393842327454019E-2</v>
      </c>
      <c r="AB12" s="30">
        <v>0.27621342994840603</v>
      </c>
      <c r="AC12" s="31">
        <v>1.4962863410989495</v>
      </c>
      <c r="AD12" s="29">
        <v>0.6458267385758627</v>
      </c>
      <c r="AE12" s="30">
        <v>8.2111985312437945E-4</v>
      </c>
      <c r="AF12" s="30">
        <v>0.23534119765185785</v>
      </c>
      <c r="AG12" s="30">
        <v>1.2940603370308994</v>
      </c>
      <c r="AH12" s="31">
        <v>3.2092697880834836E-4</v>
      </c>
      <c r="AI12" s="30">
        <v>2.1936811321701524</v>
      </c>
      <c r="AJ12" s="30">
        <v>1.8980569738747148</v>
      </c>
      <c r="AK12" s="31">
        <v>5.5491192618752692</v>
      </c>
      <c r="AL12" s="30">
        <v>0.17255342820704903</v>
      </c>
      <c r="AM12" s="30">
        <v>33.582405907118087</v>
      </c>
      <c r="AN12" s="31">
        <v>11.959370109457309</v>
      </c>
      <c r="AO12" s="30">
        <v>3.8883482535965159</v>
      </c>
      <c r="AP12" s="30">
        <v>9.2074438352206706E-5</v>
      </c>
      <c r="AQ12" s="30">
        <v>1.9159819630349154E-5</v>
      </c>
      <c r="AR12" s="30">
        <v>0.66709433276729657</v>
      </c>
      <c r="AS12" s="31">
        <v>1.2286540376758128E-2</v>
      </c>
      <c r="AT12" s="30">
        <v>7.7755088647359832E-2</v>
      </c>
      <c r="AU12" s="31">
        <v>0.30900058916873013</v>
      </c>
      <c r="AV12" s="30">
        <v>0.12351862171575982</v>
      </c>
      <c r="AW12" s="30">
        <v>4.27993425604331E-2</v>
      </c>
      <c r="AX12" s="30">
        <v>0</v>
      </c>
      <c r="AY12" s="30">
        <v>0.21218364420991162</v>
      </c>
      <c r="AZ12" s="30">
        <v>0.76785051596558596</v>
      </c>
      <c r="BA12" s="31">
        <v>7.0415335511848129E-2</v>
      </c>
      <c r="BB12" s="30">
        <v>0.21779779484092959</v>
      </c>
      <c r="BC12" s="30">
        <v>2.3180541419463629E-2</v>
      </c>
      <c r="BD12" s="31">
        <v>0.11065936460070271</v>
      </c>
      <c r="BE12" s="62">
        <v>3.2262793807863899</v>
      </c>
      <c r="BF12" s="30">
        <v>0.67003379193149926</v>
      </c>
      <c r="BG12" s="30">
        <v>0.8203760170329335</v>
      </c>
      <c r="BH12" s="30">
        <v>0.26027871542421005</v>
      </c>
      <c r="BI12" s="30">
        <v>7.3711687175680385E-2</v>
      </c>
      <c r="BJ12" s="30">
        <v>0.88635875313415846</v>
      </c>
      <c r="BK12" s="30">
        <v>0.30104377308401803</v>
      </c>
      <c r="BL12" s="31">
        <v>6.9708155190270074E-4</v>
      </c>
      <c r="BM12" s="30">
        <v>1.4662096201677499</v>
      </c>
      <c r="BN12" s="30">
        <v>0.46086933154518128</v>
      </c>
      <c r="BO12" s="30">
        <v>0.1778650372297034</v>
      </c>
      <c r="BP12" s="30">
        <v>7.3146780303161791E-3</v>
      </c>
      <c r="BQ12" s="30">
        <v>0.27227796204119559</v>
      </c>
      <c r="BR12" s="30">
        <v>8.6557966745821364</v>
      </c>
      <c r="BS12" s="70">
        <v>2.6819184056193509E-4</v>
      </c>
      <c r="BT12" s="70">
        <v>0.10634143226466473</v>
      </c>
      <c r="BU12" s="30">
        <v>0.16092920588349446</v>
      </c>
      <c r="BV12" s="30">
        <v>7.1345887867736908E-5</v>
      </c>
      <c r="BW12" s="31">
        <v>1.1294944868013598E-2</v>
      </c>
      <c r="BX12" s="30">
        <v>6.6634374115322095E-4</v>
      </c>
      <c r="BY12" s="30">
        <v>2.1015775932164671E-3</v>
      </c>
      <c r="BZ12" s="30">
        <v>3.8096371913070429E-2</v>
      </c>
      <c r="CA12" s="30">
        <v>4.7915370278551542E-2</v>
      </c>
      <c r="CB12" s="118">
        <v>4.949789474386014</v>
      </c>
      <c r="CC12" s="30">
        <v>6.6962124658535654E-2</v>
      </c>
      <c r="CD12" s="119">
        <v>5.0856561784425297E-2</v>
      </c>
      <c r="CE12" s="30">
        <v>0</v>
      </c>
      <c r="CF12" s="119">
        <v>0</v>
      </c>
      <c r="CG12" s="31">
        <v>0</v>
      </c>
      <c r="CH12" s="11"/>
      <c r="CI12" s="11"/>
      <c r="CJ12" s="118">
        <v>0</v>
      </c>
      <c r="CK12" s="30">
        <v>0</v>
      </c>
      <c r="CL12" s="119">
        <v>0</v>
      </c>
      <c r="CM12" s="118">
        <v>0</v>
      </c>
      <c r="CN12" s="30">
        <v>0</v>
      </c>
      <c r="CO12" s="119">
        <v>0</v>
      </c>
      <c r="CP12" s="166">
        <v>0</v>
      </c>
      <c r="CQ12" s="152">
        <f t="shared" si="3"/>
        <v>0</v>
      </c>
      <c r="CR12" s="153">
        <f t="shared" si="4"/>
        <v>378.99999999999983</v>
      </c>
      <c r="CS12" s="12"/>
      <c r="CT12" s="12"/>
    </row>
    <row r="13" spans="1:99" x14ac:dyDescent="0.2">
      <c r="A13" s="22" t="s">
        <v>9</v>
      </c>
      <c r="B13" s="95" t="s">
        <v>201</v>
      </c>
      <c r="C13" s="173">
        <f t="shared" si="2"/>
        <v>562496.99999999977</v>
      </c>
      <c r="D13" s="32">
        <v>82456.263608296402</v>
      </c>
      <c r="E13" s="33">
        <v>530.56920986347416</v>
      </c>
      <c r="F13" s="33">
        <v>447.08640097262384</v>
      </c>
      <c r="G13" s="63">
        <v>481.34319814167208</v>
      </c>
      <c r="H13" s="33">
        <v>223856.76078945195</v>
      </c>
      <c r="I13" s="33">
        <v>89.335257939224149</v>
      </c>
      <c r="J13" s="33">
        <v>82.155680227740262</v>
      </c>
      <c r="K13" s="33">
        <v>23.720921398761934</v>
      </c>
      <c r="L13" s="33">
        <v>341.46946286005169</v>
      </c>
      <c r="M13" s="33">
        <v>839.71896506246526</v>
      </c>
      <c r="N13" s="33">
        <v>100.92951274193931</v>
      </c>
      <c r="O13" s="33">
        <v>189.84128520341335</v>
      </c>
      <c r="P13" s="33">
        <v>7638.5110664423019</v>
      </c>
      <c r="Q13" s="33">
        <v>681.62111784996421</v>
      </c>
      <c r="R13" s="33">
        <v>796.6181528098125</v>
      </c>
      <c r="S13" s="33">
        <v>93.543361772477567</v>
      </c>
      <c r="T13" s="33">
        <v>158.27445414813127</v>
      </c>
      <c r="U13" s="33">
        <v>1020.3673616724966</v>
      </c>
      <c r="V13" s="33">
        <v>440.10551755442157</v>
      </c>
      <c r="W13" s="33">
        <v>466.54747695367854</v>
      </c>
      <c r="X13" s="33">
        <v>553.0097982303854</v>
      </c>
      <c r="Y13" s="33">
        <v>527.0232779531168</v>
      </c>
      <c r="Z13" s="33">
        <v>19.990883303869836</v>
      </c>
      <c r="AA13" s="33">
        <v>345.71163599365258</v>
      </c>
      <c r="AB13" s="33">
        <v>1230.5647581451751</v>
      </c>
      <c r="AC13" s="34">
        <v>488.94385651246796</v>
      </c>
      <c r="AD13" s="32">
        <v>1199.6382584935484</v>
      </c>
      <c r="AE13" s="33">
        <v>72.68277510123734</v>
      </c>
      <c r="AF13" s="33">
        <v>39.479097750528133</v>
      </c>
      <c r="AG13" s="33">
        <v>615.69477535396175</v>
      </c>
      <c r="AH13" s="34">
        <v>4.8555873213736787</v>
      </c>
      <c r="AI13" s="33">
        <v>794.58118463673327</v>
      </c>
      <c r="AJ13" s="33">
        <v>508.66340477235468</v>
      </c>
      <c r="AK13" s="34">
        <v>2444.8008949281666</v>
      </c>
      <c r="AL13" s="33">
        <v>358.94189398027316</v>
      </c>
      <c r="AM13" s="33">
        <v>26551.065620906786</v>
      </c>
      <c r="AN13" s="34">
        <v>33799.231748283506</v>
      </c>
      <c r="AO13" s="33">
        <v>9948.5103503183327</v>
      </c>
      <c r="AP13" s="33">
        <v>223.77239592839339</v>
      </c>
      <c r="AQ13" s="33">
        <v>33.131897286126708</v>
      </c>
      <c r="AR13" s="33">
        <v>30099.28666583429</v>
      </c>
      <c r="AS13" s="34">
        <v>118.30123234752554</v>
      </c>
      <c r="AT13" s="33">
        <v>8279.5631792231452</v>
      </c>
      <c r="AU13" s="34">
        <v>45829.203229076134</v>
      </c>
      <c r="AV13" s="33">
        <v>207.20693087563782</v>
      </c>
      <c r="AW13" s="33">
        <v>154.62067885743897</v>
      </c>
      <c r="AX13" s="33">
        <v>4214.4677705969516</v>
      </c>
      <c r="AY13" s="33">
        <v>300.76618238727696</v>
      </c>
      <c r="AZ13" s="33">
        <v>664.28560940386524</v>
      </c>
      <c r="BA13" s="34">
        <v>595.16263482104807</v>
      </c>
      <c r="BB13" s="33">
        <v>907.50566308892257</v>
      </c>
      <c r="BC13" s="33">
        <v>59.142082970518508</v>
      </c>
      <c r="BD13" s="34">
        <v>248.47288062147791</v>
      </c>
      <c r="BE13" s="63">
        <v>5546.8237968445992</v>
      </c>
      <c r="BF13" s="33">
        <v>874.68586585587627</v>
      </c>
      <c r="BG13" s="33">
        <v>1480.8429288814773</v>
      </c>
      <c r="BH13" s="33">
        <v>499.13208354116284</v>
      </c>
      <c r="BI13" s="33">
        <v>614.1807228460525</v>
      </c>
      <c r="BJ13" s="33">
        <v>1648.642145620661</v>
      </c>
      <c r="BK13" s="33">
        <v>658.29114936311294</v>
      </c>
      <c r="BL13" s="34">
        <v>24.90580297447633</v>
      </c>
      <c r="BM13" s="33">
        <v>1006.1836945403878</v>
      </c>
      <c r="BN13" s="33">
        <v>249.24569722649002</v>
      </c>
      <c r="BO13" s="33">
        <v>22.100109761094863</v>
      </c>
      <c r="BP13" s="33">
        <v>31.680746980471227</v>
      </c>
      <c r="BQ13" s="33">
        <v>690.78622883612093</v>
      </c>
      <c r="BR13" s="33">
        <v>1457.471515978071</v>
      </c>
      <c r="BS13" s="71">
        <v>15833.343364647888</v>
      </c>
      <c r="BT13" s="71">
        <v>8760.6329840455091</v>
      </c>
      <c r="BU13" s="33">
        <v>10391.535842369103</v>
      </c>
      <c r="BV13" s="33">
        <v>10633.448526957953</v>
      </c>
      <c r="BW13" s="34">
        <v>1344.4048958083481</v>
      </c>
      <c r="BX13" s="33">
        <v>75.651173678688224</v>
      </c>
      <c r="BY13" s="33">
        <v>66.990215081860427</v>
      </c>
      <c r="BZ13" s="33">
        <v>752.78196009184944</v>
      </c>
      <c r="CA13" s="33">
        <v>1710.4198017314991</v>
      </c>
      <c r="CB13" s="120">
        <v>5578.4279175832808</v>
      </c>
      <c r="CC13" s="33">
        <v>90.077998235040369</v>
      </c>
      <c r="CD13" s="121">
        <v>281.25119385163964</v>
      </c>
      <c r="CE13" s="33">
        <v>0</v>
      </c>
      <c r="CF13" s="121">
        <v>0</v>
      </c>
      <c r="CG13" s="34">
        <v>0</v>
      </c>
      <c r="CH13" s="11"/>
      <c r="CI13" s="11"/>
      <c r="CJ13" s="120">
        <v>3508111</v>
      </c>
      <c r="CK13" s="33">
        <v>0</v>
      </c>
      <c r="CL13" s="121">
        <v>0</v>
      </c>
      <c r="CM13" s="120">
        <v>0</v>
      </c>
      <c r="CN13" s="33">
        <v>15702</v>
      </c>
      <c r="CO13" s="121">
        <v>0</v>
      </c>
      <c r="CP13" s="167">
        <v>14817</v>
      </c>
      <c r="CQ13" s="155">
        <f t="shared" si="3"/>
        <v>3538630</v>
      </c>
      <c r="CR13" s="156">
        <f t="shared" si="4"/>
        <v>4101127</v>
      </c>
      <c r="CS13" s="12"/>
      <c r="CT13" s="12"/>
    </row>
    <row r="14" spans="1:99" x14ac:dyDescent="0.2">
      <c r="A14" s="23" t="s">
        <v>10</v>
      </c>
      <c r="B14" s="94" t="s">
        <v>202</v>
      </c>
      <c r="C14" s="172">
        <f t="shared" si="2"/>
        <v>59246.999999999993</v>
      </c>
      <c r="D14" s="29">
        <v>400.4618278350253</v>
      </c>
      <c r="E14" s="30">
        <v>181.61147338438442</v>
      </c>
      <c r="F14" s="30">
        <v>1.2977890811295794</v>
      </c>
      <c r="G14" s="62">
        <v>13.341240169386355</v>
      </c>
      <c r="H14" s="30">
        <v>20423.132847291221</v>
      </c>
      <c r="I14" s="30">
        <v>38.864463563671166</v>
      </c>
      <c r="J14" s="30">
        <v>19.191673826124291</v>
      </c>
      <c r="K14" s="30">
        <v>2.8583284748481126</v>
      </c>
      <c r="L14" s="30">
        <v>660.92395313590441</v>
      </c>
      <c r="M14" s="30">
        <v>19.864592732225038</v>
      </c>
      <c r="N14" s="30">
        <v>26.477911122245544</v>
      </c>
      <c r="O14" s="30">
        <v>20.6837923107534</v>
      </c>
      <c r="P14" s="30">
        <v>77.439044229951364</v>
      </c>
      <c r="Q14" s="30">
        <v>32.480467841078202</v>
      </c>
      <c r="R14" s="30">
        <v>493.33469126328151</v>
      </c>
      <c r="S14" s="30">
        <v>54.65606732889249</v>
      </c>
      <c r="T14" s="30">
        <v>48.017316292175941</v>
      </c>
      <c r="U14" s="30">
        <v>193.60475510760156</v>
      </c>
      <c r="V14" s="30">
        <v>76.21335146843424</v>
      </c>
      <c r="W14" s="30">
        <v>31.764989891182044</v>
      </c>
      <c r="X14" s="30">
        <v>44.835069581283442</v>
      </c>
      <c r="Y14" s="30">
        <v>49.195016644894928</v>
      </c>
      <c r="Z14" s="30">
        <v>2.7584869380035983</v>
      </c>
      <c r="AA14" s="30">
        <v>43.474389306309313</v>
      </c>
      <c r="AB14" s="30">
        <v>28.947442075005235</v>
      </c>
      <c r="AC14" s="31">
        <v>98.684919628825753</v>
      </c>
      <c r="AD14" s="29">
        <v>38.261109115913527</v>
      </c>
      <c r="AE14" s="30">
        <v>5.1017746425377393</v>
      </c>
      <c r="AF14" s="30">
        <v>5.2602359598299238</v>
      </c>
      <c r="AG14" s="30">
        <v>69.678151935708541</v>
      </c>
      <c r="AH14" s="31">
        <v>0.77848623247899429</v>
      </c>
      <c r="AI14" s="30">
        <v>188.12199198143321</v>
      </c>
      <c r="AJ14" s="30">
        <v>175.36343445739993</v>
      </c>
      <c r="AK14" s="31">
        <v>1134.030614255608</v>
      </c>
      <c r="AL14" s="30">
        <v>112.93301931140661</v>
      </c>
      <c r="AM14" s="30">
        <v>7608.4786200463986</v>
      </c>
      <c r="AN14" s="31">
        <v>4665.1019818629111</v>
      </c>
      <c r="AO14" s="30">
        <v>449.1574615138008</v>
      </c>
      <c r="AP14" s="30">
        <v>0.42824249348291282</v>
      </c>
      <c r="AQ14" s="30">
        <v>0.28472441638694479</v>
      </c>
      <c r="AR14" s="30">
        <v>117.4809494265189</v>
      </c>
      <c r="AS14" s="31">
        <v>13.710159523947395</v>
      </c>
      <c r="AT14" s="30">
        <v>2335.7363508026729</v>
      </c>
      <c r="AU14" s="31">
        <v>8325.0181253443679</v>
      </c>
      <c r="AV14" s="30">
        <v>93.719069673295905</v>
      </c>
      <c r="AW14" s="30">
        <v>759.17987311005868</v>
      </c>
      <c r="AX14" s="30">
        <v>138.63313592511363</v>
      </c>
      <c r="AY14" s="30">
        <v>80.343780807635369</v>
      </c>
      <c r="AZ14" s="30">
        <v>160.04110572863897</v>
      </c>
      <c r="BA14" s="31">
        <v>62.557532262053321</v>
      </c>
      <c r="BB14" s="30">
        <v>26.111715261818201</v>
      </c>
      <c r="BC14" s="30">
        <v>2.0586909659303299</v>
      </c>
      <c r="BD14" s="31">
        <v>62.291886290668131</v>
      </c>
      <c r="BE14" s="62">
        <v>1014.6869332175141</v>
      </c>
      <c r="BF14" s="30">
        <v>119.80560096859449</v>
      </c>
      <c r="BG14" s="30">
        <v>363.91132471057807</v>
      </c>
      <c r="BH14" s="30">
        <v>138.99710844725954</v>
      </c>
      <c r="BI14" s="30">
        <v>17.81768855103595</v>
      </c>
      <c r="BJ14" s="30">
        <v>2396.7152107203069</v>
      </c>
      <c r="BK14" s="30">
        <v>160.26119130708449</v>
      </c>
      <c r="BL14" s="31">
        <v>7.1761853133357992E-2</v>
      </c>
      <c r="BM14" s="30">
        <v>187.7859829256619</v>
      </c>
      <c r="BN14" s="30">
        <v>69.232947138592138</v>
      </c>
      <c r="BO14" s="30">
        <v>0.94023364042968416</v>
      </c>
      <c r="BP14" s="30">
        <v>11.187981668462864</v>
      </c>
      <c r="BQ14" s="30">
        <v>3305.4863338586756</v>
      </c>
      <c r="BR14" s="30">
        <v>97.005895220518994</v>
      </c>
      <c r="BS14" s="70">
        <v>119.90470044366819</v>
      </c>
      <c r="BT14" s="70">
        <v>197.27843360713115</v>
      </c>
      <c r="BU14" s="30">
        <v>195.6911726543328</v>
      </c>
      <c r="BV14" s="30">
        <v>92.512334757189848</v>
      </c>
      <c r="BW14" s="31">
        <v>3.402616380499635</v>
      </c>
      <c r="BX14" s="30">
        <v>55.474089709769551</v>
      </c>
      <c r="BY14" s="30">
        <v>8.1170932197113217</v>
      </c>
      <c r="BZ14" s="30">
        <v>328.4095286054615</v>
      </c>
      <c r="CA14" s="30">
        <v>527.14234255833537</v>
      </c>
      <c r="CB14" s="118">
        <v>73.40348441636236</v>
      </c>
      <c r="CC14" s="30">
        <v>13.628843037705483</v>
      </c>
      <c r="CD14" s="119">
        <v>34.151042510123062</v>
      </c>
      <c r="CE14" s="30">
        <v>0</v>
      </c>
      <c r="CF14" s="119">
        <v>0</v>
      </c>
      <c r="CG14" s="31">
        <v>0</v>
      </c>
      <c r="CH14" s="11"/>
      <c r="CI14" s="11"/>
      <c r="CJ14" s="118">
        <v>393510</v>
      </c>
      <c r="CK14" s="30">
        <v>0</v>
      </c>
      <c r="CL14" s="119">
        <v>0</v>
      </c>
      <c r="CM14" s="118">
        <v>0</v>
      </c>
      <c r="CN14" s="30">
        <v>-10351</v>
      </c>
      <c r="CO14" s="119">
        <v>0</v>
      </c>
      <c r="CP14" s="166">
        <v>11849</v>
      </c>
      <c r="CQ14" s="152">
        <f t="shared" si="3"/>
        <v>395008</v>
      </c>
      <c r="CR14" s="153">
        <f t="shared" si="4"/>
        <v>454255</v>
      </c>
      <c r="CS14" s="12"/>
      <c r="CT14" s="12"/>
    </row>
    <row r="15" spans="1:99" x14ac:dyDescent="0.2">
      <c r="A15" s="23" t="s">
        <v>11</v>
      </c>
      <c r="B15" s="94" t="s">
        <v>203</v>
      </c>
      <c r="C15" s="172">
        <f t="shared" si="2"/>
        <v>2304.9999999999982</v>
      </c>
      <c r="D15" s="29">
        <v>19.438216668780054</v>
      </c>
      <c r="E15" s="30">
        <v>3.0292226974236542</v>
      </c>
      <c r="F15" s="30">
        <v>9.1732818337944208E-2</v>
      </c>
      <c r="G15" s="62">
        <v>3.7985128848543619</v>
      </c>
      <c r="H15" s="30">
        <v>27.945722889841491</v>
      </c>
      <c r="I15" s="30">
        <v>1.5261057239748266</v>
      </c>
      <c r="J15" s="30">
        <v>2.6131079733744302</v>
      </c>
      <c r="K15" s="30">
        <v>3.87148100020829</v>
      </c>
      <c r="L15" s="30">
        <v>3.8541070252919876</v>
      </c>
      <c r="M15" s="30">
        <v>1.4063707014957487</v>
      </c>
      <c r="N15" s="30">
        <v>2.6464953903058355</v>
      </c>
      <c r="O15" s="30">
        <v>6.3699014915605368</v>
      </c>
      <c r="P15" s="30">
        <v>10.531932003346228</v>
      </c>
      <c r="Q15" s="30">
        <v>6.965593116803328</v>
      </c>
      <c r="R15" s="30">
        <v>5.2157605418521129</v>
      </c>
      <c r="S15" s="30">
        <v>1.3235875344577928</v>
      </c>
      <c r="T15" s="30">
        <v>11.155751768020993</v>
      </c>
      <c r="U15" s="30">
        <v>55.310110615766952</v>
      </c>
      <c r="V15" s="30">
        <v>18.0797553212156</v>
      </c>
      <c r="W15" s="30">
        <v>5.3905361861716719</v>
      </c>
      <c r="X15" s="30">
        <v>12.016656021886375</v>
      </c>
      <c r="Y15" s="30">
        <v>1.8404372336561525</v>
      </c>
      <c r="Z15" s="30">
        <v>0.91913742889247385</v>
      </c>
      <c r="AA15" s="30">
        <v>0.74422085260003212</v>
      </c>
      <c r="AB15" s="30">
        <v>4.0166556549421086</v>
      </c>
      <c r="AC15" s="31">
        <v>22.169238315379392</v>
      </c>
      <c r="AD15" s="29">
        <v>6.2992605802628718</v>
      </c>
      <c r="AE15" s="30">
        <v>5.8597152873122909E-3</v>
      </c>
      <c r="AF15" s="30">
        <v>0.20010440650310285</v>
      </c>
      <c r="AG15" s="30">
        <v>10.56499105944622</v>
      </c>
      <c r="AH15" s="31">
        <v>5.5773693278820299E-2</v>
      </c>
      <c r="AI15" s="30">
        <v>12.166944798371212</v>
      </c>
      <c r="AJ15" s="30">
        <v>4.0133942461891507</v>
      </c>
      <c r="AK15" s="31">
        <v>25.155434249750986</v>
      </c>
      <c r="AL15" s="30">
        <v>5.287969225922927</v>
      </c>
      <c r="AM15" s="30">
        <v>1405.1247729291185</v>
      </c>
      <c r="AN15" s="31">
        <v>250.20590347791881</v>
      </c>
      <c r="AO15" s="30">
        <v>55.713594536602209</v>
      </c>
      <c r="AP15" s="30">
        <v>0</v>
      </c>
      <c r="AQ15" s="30">
        <v>1.2534682769452204E-3</v>
      </c>
      <c r="AR15" s="30">
        <v>30.638538228655168</v>
      </c>
      <c r="AS15" s="31">
        <v>0.57612781067801166</v>
      </c>
      <c r="AT15" s="30">
        <v>9.841447246633118</v>
      </c>
      <c r="AU15" s="31">
        <v>31.671659143277367</v>
      </c>
      <c r="AV15" s="30">
        <v>6.4298297310549479</v>
      </c>
      <c r="AW15" s="30">
        <v>0.62339902245416867</v>
      </c>
      <c r="AX15" s="30">
        <v>2.6857072106533557E-3</v>
      </c>
      <c r="AY15" s="30">
        <v>9.7617487760077779</v>
      </c>
      <c r="AZ15" s="30">
        <v>24.332716173112562</v>
      </c>
      <c r="BA15" s="31">
        <v>2.2702033638559742</v>
      </c>
      <c r="BB15" s="30">
        <v>0.32618539471276675</v>
      </c>
      <c r="BC15" s="30">
        <v>0.14846319146911427</v>
      </c>
      <c r="BD15" s="31">
        <v>2.1589305764951088</v>
      </c>
      <c r="BE15" s="62">
        <v>28.002711655350076</v>
      </c>
      <c r="BF15" s="30">
        <v>28.885472449321778</v>
      </c>
      <c r="BG15" s="30">
        <v>16.074466177102412</v>
      </c>
      <c r="BH15" s="30">
        <v>6.7708559024634276</v>
      </c>
      <c r="BI15" s="30">
        <v>0.85088232393961172</v>
      </c>
      <c r="BJ15" s="30">
        <v>28.482175679517223</v>
      </c>
      <c r="BK15" s="30">
        <v>5.8790513196145398</v>
      </c>
      <c r="BL15" s="31">
        <v>2.2287868525676471E-3</v>
      </c>
      <c r="BM15" s="30">
        <v>13.972190599448298</v>
      </c>
      <c r="BN15" s="30">
        <v>4.5947570500780479</v>
      </c>
      <c r="BO15" s="30">
        <v>1.9406700974968504E-2</v>
      </c>
      <c r="BP15" s="30">
        <v>2.2078289919002453E-3</v>
      </c>
      <c r="BQ15" s="30">
        <v>0.54684915441468007</v>
      </c>
      <c r="BR15" s="30">
        <v>5.4902508290324592</v>
      </c>
      <c r="BS15" s="70">
        <v>8.5793598206755544</v>
      </c>
      <c r="BT15" s="70">
        <v>1.7461879953763606</v>
      </c>
      <c r="BU15" s="30">
        <v>1.9150877801714412</v>
      </c>
      <c r="BV15" s="30">
        <v>1.6752052306002713E-2</v>
      </c>
      <c r="BW15" s="31">
        <v>0.12136007136475191</v>
      </c>
      <c r="BX15" s="30">
        <v>8.3081771164639022E-4</v>
      </c>
      <c r="BY15" s="30">
        <v>9.243706204781885E-3</v>
      </c>
      <c r="BZ15" s="30">
        <v>21.115553151716721</v>
      </c>
      <c r="CA15" s="30">
        <v>1.4797597704341077</v>
      </c>
      <c r="CB15" s="118">
        <v>0.28959751160076536</v>
      </c>
      <c r="CC15" s="30">
        <v>3.3108477678647739</v>
      </c>
      <c r="CD15" s="119">
        <v>0.99437248448468718</v>
      </c>
      <c r="CE15" s="30">
        <v>0</v>
      </c>
      <c r="CF15" s="119">
        <v>0</v>
      </c>
      <c r="CG15" s="31">
        <v>0</v>
      </c>
      <c r="CH15" s="11"/>
      <c r="CI15" s="11"/>
      <c r="CJ15" s="118">
        <v>237838</v>
      </c>
      <c r="CK15" s="30">
        <v>0</v>
      </c>
      <c r="CL15" s="119">
        <v>0</v>
      </c>
      <c r="CM15" s="118">
        <v>0</v>
      </c>
      <c r="CN15" s="30">
        <v>-818</v>
      </c>
      <c r="CO15" s="119">
        <v>0</v>
      </c>
      <c r="CP15" s="166">
        <v>28349</v>
      </c>
      <c r="CQ15" s="152">
        <f t="shared" si="3"/>
        <v>265369</v>
      </c>
      <c r="CR15" s="153">
        <f t="shared" si="4"/>
        <v>267674</v>
      </c>
      <c r="CS15" s="12"/>
      <c r="CT15" s="12"/>
      <c r="CU15" s="12"/>
    </row>
    <row r="16" spans="1:99" x14ac:dyDescent="0.2">
      <c r="A16" s="23" t="s">
        <v>12</v>
      </c>
      <c r="B16" s="94" t="s">
        <v>204</v>
      </c>
      <c r="C16" s="172">
        <f t="shared" si="2"/>
        <v>409224.00000000006</v>
      </c>
      <c r="D16" s="29">
        <v>810.01039256340835</v>
      </c>
      <c r="E16" s="30">
        <v>61.818196064248234</v>
      </c>
      <c r="F16" s="30">
        <v>42.444364494323871</v>
      </c>
      <c r="G16" s="62">
        <v>583.25060405299359</v>
      </c>
      <c r="H16" s="30">
        <v>1510.0305514822514</v>
      </c>
      <c r="I16" s="30">
        <v>42223.70736992437</v>
      </c>
      <c r="J16" s="30">
        <v>45589.831723968782</v>
      </c>
      <c r="K16" s="30">
        <v>29057.706536494821</v>
      </c>
      <c r="L16" s="30">
        <v>2803.5707676841016</v>
      </c>
      <c r="M16" s="30">
        <v>17316.913256057327</v>
      </c>
      <c r="N16" s="30">
        <v>293.35298806482228</v>
      </c>
      <c r="O16" s="30">
        <v>18.051396903097491</v>
      </c>
      <c r="P16" s="30">
        <v>158.25705979725856</v>
      </c>
      <c r="Q16" s="30">
        <v>79.652499911804</v>
      </c>
      <c r="R16" s="30">
        <v>3660.3726790055666</v>
      </c>
      <c r="S16" s="30">
        <v>2301.5892102039056</v>
      </c>
      <c r="T16" s="30">
        <v>320.39614527427364</v>
      </c>
      <c r="U16" s="30">
        <v>3909.2737403268088</v>
      </c>
      <c r="V16" s="30">
        <v>682.98572717206412</v>
      </c>
      <c r="W16" s="30">
        <v>2762.7291045400239</v>
      </c>
      <c r="X16" s="30">
        <v>4478.4685667514623</v>
      </c>
      <c r="Y16" s="30">
        <v>168544.28057660518</v>
      </c>
      <c r="Z16" s="30">
        <v>340.36645722482655</v>
      </c>
      <c r="AA16" s="30">
        <v>17580.963944493247</v>
      </c>
      <c r="AB16" s="30">
        <v>3827.9417399465483</v>
      </c>
      <c r="AC16" s="31">
        <v>2636.7606574133943</v>
      </c>
      <c r="AD16" s="29">
        <v>317.58630005270533</v>
      </c>
      <c r="AE16" s="30">
        <v>40.338734009336697</v>
      </c>
      <c r="AF16" s="30">
        <v>23.657460406996467</v>
      </c>
      <c r="AG16" s="30">
        <v>249.57547059575734</v>
      </c>
      <c r="AH16" s="31">
        <v>3.317783825344097</v>
      </c>
      <c r="AI16" s="30">
        <v>597.35815752535086</v>
      </c>
      <c r="AJ16" s="30">
        <v>1644.6954631711026</v>
      </c>
      <c r="AK16" s="31">
        <v>2490.4010069794267</v>
      </c>
      <c r="AL16" s="30">
        <v>1305.7154673327691</v>
      </c>
      <c r="AM16" s="30">
        <v>12332.057713068347</v>
      </c>
      <c r="AN16" s="31">
        <v>12066.706888437035</v>
      </c>
      <c r="AO16" s="30">
        <v>3478.3356220071796</v>
      </c>
      <c r="AP16" s="30">
        <v>4.2552269698852827</v>
      </c>
      <c r="AQ16" s="30">
        <v>10.46645371001804</v>
      </c>
      <c r="AR16" s="30">
        <v>261.52166121368464</v>
      </c>
      <c r="AS16" s="31">
        <v>48.674633604056261</v>
      </c>
      <c r="AT16" s="30">
        <v>422.3570901041943</v>
      </c>
      <c r="AU16" s="31">
        <v>282.32791253123008</v>
      </c>
      <c r="AV16" s="30">
        <v>273.63685714325914</v>
      </c>
      <c r="AW16" s="30">
        <v>83.104117921738009</v>
      </c>
      <c r="AX16" s="30">
        <v>771.8890852237422</v>
      </c>
      <c r="AY16" s="30">
        <v>53.193262857736549</v>
      </c>
      <c r="AZ16" s="30">
        <v>618.35046091677088</v>
      </c>
      <c r="BA16" s="31">
        <v>257.02644492783975</v>
      </c>
      <c r="BB16" s="30">
        <v>621.09861278377775</v>
      </c>
      <c r="BC16" s="30">
        <v>29.584513711042934</v>
      </c>
      <c r="BD16" s="31">
        <v>271.38627631032165</v>
      </c>
      <c r="BE16" s="62">
        <v>2141.2975257270446</v>
      </c>
      <c r="BF16" s="30">
        <v>285.68982480081053</v>
      </c>
      <c r="BG16" s="30">
        <v>1489.0985468883634</v>
      </c>
      <c r="BH16" s="30">
        <v>334.34317952488777</v>
      </c>
      <c r="BI16" s="30">
        <v>205.3240211934307</v>
      </c>
      <c r="BJ16" s="30">
        <v>1347.165649975216</v>
      </c>
      <c r="BK16" s="30">
        <v>577.08274082770129</v>
      </c>
      <c r="BL16" s="31">
        <v>0.99945868948460226</v>
      </c>
      <c r="BM16" s="30">
        <v>348.68995767257206</v>
      </c>
      <c r="BN16" s="30">
        <v>633.6322858434811</v>
      </c>
      <c r="BO16" s="30">
        <v>162.10446707690022</v>
      </c>
      <c r="BP16" s="30">
        <v>32.6776897491375</v>
      </c>
      <c r="BQ16" s="30">
        <v>306.69385820966045</v>
      </c>
      <c r="BR16" s="30">
        <v>7784.0232988082798</v>
      </c>
      <c r="BS16" s="70">
        <v>833.23097289687212</v>
      </c>
      <c r="BT16" s="70">
        <v>591.72906128774139</v>
      </c>
      <c r="BU16" s="30">
        <v>707.02570443361458</v>
      </c>
      <c r="BV16" s="30">
        <v>208.60007154923102</v>
      </c>
      <c r="BW16" s="31">
        <v>31.690132997807005</v>
      </c>
      <c r="BX16" s="30">
        <v>496.91872609593668</v>
      </c>
      <c r="BY16" s="30">
        <v>37.088938515706914</v>
      </c>
      <c r="BZ16" s="30">
        <v>113.43643887317546</v>
      </c>
      <c r="CA16" s="30">
        <v>51.199577195137842</v>
      </c>
      <c r="CB16" s="118">
        <v>32.211869773258506</v>
      </c>
      <c r="CC16" s="30">
        <v>61.627305786980273</v>
      </c>
      <c r="CD16" s="119">
        <v>257.07376184600145</v>
      </c>
      <c r="CE16" s="30">
        <v>0</v>
      </c>
      <c r="CF16" s="119">
        <v>0</v>
      </c>
      <c r="CG16" s="31">
        <v>0</v>
      </c>
      <c r="CH16" s="11"/>
      <c r="CI16" s="11"/>
      <c r="CJ16" s="118">
        <v>290568</v>
      </c>
      <c r="CK16" s="30">
        <v>0</v>
      </c>
      <c r="CL16" s="119">
        <v>0</v>
      </c>
      <c r="CM16" s="118">
        <v>1856</v>
      </c>
      <c r="CN16" s="30">
        <v>-7990</v>
      </c>
      <c r="CO16" s="119">
        <v>0</v>
      </c>
      <c r="CP16" s="166">
        <v>64701</v>
      </c>
      <c r="CQ16" s="152">
        <f t="shared" si="3"/>
        <v>349135</v>
      </c>
      <c r="CR16" s="153">
        <f t="shared" si="4"/>
        <v>758359</v>
      </c>
      <c r="CS16" s="12"/>
      <c r="CT16" s="12"/>
    </row>
    <row r="17" spans="1:98" x14ac:dyDescent="0.2">
      <c r="A17" s="23" t="s">
        <v>13</v>
      </c>
      <c r="B17" s="94" t="s">
        <v>205</v>
      </c>
      <c r="C17" s="172">
        <f t="shared" si="2"/>
        <v>93237</v>
      </c>
      <c r="D17" s="29">
        <v>188.55023197972946</v>
      </c>
      <c r="E17" s="30">
        <v>81.336518810109439</v>
      </c>
      <c r="F17" s="30">
        <v>0.97610294705774492</v>
      </c>
      <c r="G17" s="62">
        <v>37.825060278181397</v>
      </c>
      <c r="H17" s="30">
        <v>486.62051123641669</v>
      </c>
      <c r="I17" s="30">
        <v>1766.8346034621106</v>
      </c>
      <c r="J17" s="30">
        <v>19200.611956981742</v>
      </c>
      <c r="K17" s="30">
        <v>354.05900425609275</v>
      </c>
      <c r="L17" s="30">
        <v>78.758774918835002</v>
      </c>
      <c r="M17" s="30">
        <v>56.841972435504708</v>
      </c>
      <c r="N17" s="30">
        <v>19.693445519147495</v>
      </c>
      <c r="O17" s="30">
        <v>11.001302215785874</v>
      </c>
      <c r="P17" s="30">
        <v>488.09861201366675</v>
      </c>
      <c r="Q17" s="30">
        <v>18.085739926274073</v>
      </c>
      <c r="R17" s="30">
        <v>196.9261984068539</v>
      </c>
      <c r="S17" s="30">
        <v>166.16759445550761</v>
      </c>
      <c r="T17" s="30">
        <v>97.899155904500205</v>
      </c>
      <c r="U17" s="30">
        <v>292.69723570026395</v>
      </c>
      <c r="V17" s="30">
        <v>70.818257756074757</v>
      </c>
      <c r="W17" s="30">
        <v>207.629304993462</v>
      </c>
      <c r="X17" s="30">
        <v>240.95144274523471</v>
      </c>
      <c r="Y17" s="30">
        <v>763.68358346956302</v>
      </c>
      <c r="Z17" s="30">
        <v>8.1553622125791936</v>
      </c>
      <c r="AA17" s="30">
        <v>63.107571141602442</v>
      </c>
      <c r="AB17" s="30">
        <v>57.444146000490335</v>
      </c>
      <c r="AC17" s="31">
        <v>104.20463140882289</v>
      </c>
      <c r="AD17" s="29">
        <v>247.24313498594211</v>
      </c>
      <c r="AE17" s="30">
        <v>99.311029048852149</v>
      </c>
      <c r="AF17" s="30">
        <v>65.735083339398386</v>
      </c>
      <c r="AG17" s="30">
        <v>273.75223079885802</v>
      </c>
      <c r="AH17" s="31">
        <v>10.494889220940468</v>
      </c>
      <c r="AI17" s="30">
        <v>191.30350682283628</v>
      </c>
      <c r="AJ17" s="30">
        <v>222.09119189633887</v>
      </c>
      <c r="AK17" s="31">
        <v>314.33958392329924</v>
      </c>
      <c r="AL17" s="30">
        <v>71.271317764315512</v>
      </c>
      <c r="AM17" s="30">
        <v>2277.121584745486</v>
      </c>
      <c r="AN17" s="31">
        <v>2163.9557072690873</v>
      </c>
      <c r="AO17" s="30">
        <v>1303.987788543071</v>
      </c>
      <c r="AP17" s="30">
        <v>4.875478468325408</v>
      </c>
      <c r="AQ17" s="30">
        <v>0.72220698727122579</v>
      </c>
      <c r="AR17" s="30">
        <v>630.22007068300081</v>
      </c>
      <c r="AS17" s="31">
        <v>38.211998947213054</v>
      </c>
      <c r="AT17" s="30">
        <v>104.92244746212162</v>
      </c>
      <c r="AU17" s="31">
        <v>720.79210660921024</v>
      </c>
      <c r="AV17" s="30">
        <v>24.874424526105432</v>
      </c>
      <c r="AW17" s="30">
        <v>61.443009548047613</v>
      </c>
      <c r="AX17" s="30">
        <v>339.39127019266556</v>
      </c>
      <c r="AY17" s="30">
        <v>34.598476054247989</v>
      </c>
      <c r="AZ17" s="30">
        <v>66.630851050763326</v>
      </c>
      <c r="BA17" s="31">
        <v>46.804344821595627</v>
      </c>
      <c r="BB17" s="30">
        <v>70.340894507843458</v>
      </c>
      <c r="BC17" s="30">
        <v>4.4393898711786699</v>
      </c>
      <c r="BD17" s="31">
        <v>535.01223055692969</v>
      </c>
      <c r="BE17" s="62">
        <v>1187.8127247585762</v>
      </c>
      <c r="BF17" s="30">
        <v>80.809349900025424</v>
      </c>
      <c r="BG17" s="30">
        <v>135.34224643725733</v>
      </c>
      <c r="BH17" s="30">
        <v>247.84509941584346</v>
      </c>
      <c r="BI17" s="30">
        <v>183.27152176327934</v>
      </c>
      <c r="BJ17" s="30">
        <v>146.20720436758916</v>
      </c>
      <c r="BK17" s="30">
        <v>37.612017182737553</v>
      </c>
      <c r="BL17" s="31">
        <v>14.086025086816798</v>
      </c>
      <c r="BM17" s="30">
        <v>94.003435823080096</v>
      </c>
      <c r="BN17" s="30">
        <v>41.623997197538984</v>
      </c>
      <c r="BO17" s="30">
        <v>3.9665103882429271</v>
      </c>
      <c r="BP17" s="30">
        <v>71.586393376626802</v>
      </c>
      <c r="BQ17" s="30">
        <v>334.27511016406118</v>
      </c>
      <c r="BR17" s="30">
        <v>111.60787822406978</v>
      </c>
      <c r="BS17" s="70">
        <v>51274.584061879847</v>
      </c>
      <c r="BT17" s="70">
        <v>1957.7785116970388</v>
      </c>
      <c r="BU17" s="30">
        <v>847.62900386165234</v>
      </c>
      <c r="BV17" s="30">
        <v>1004.7457143158327</v>
      </c>
      <c r="BW17" s="31">
        <v>68.154768704979659</v>
      </c>
      <c r="BX17" s="30">
        <v>68.802416455659127</v>
      </c>
      <c r="BY17" s="30">
        <v>25.461518911872361</v>
      </c>
      <c r="BZ17" s="30">
        <v>38.032836439878984</v>
      </c>
      <c r="CA17" s="30">
        <v>81.249732264836112</v>
      </c>
      <c r="CB17" s="118">
        <v>32.983743345283308</v>
      </c>
      <c r="CC17" s="30">
        <v>12.394615152014204</v>
      </c>
      <c r="CD17" s="119">
        <v>152.26899306481965</v>
      </c>
      <c r="CE17" s="30">
        <v>0</v>
      </c>
      <c r="CF17" s="119">
        <v>0</v>
      </c>
      <c r="CG17" s="31">
        <v>0</v>
      </c>
      <c r="CH17" s="11"/>
      <c r="CI17" s="11"/>
      <c r="CJ17" s="118">
        <v>572700</v>
      </c>
      <c r="CK17" s="30">
        <v>0</v>
      </c>
      <c r="CL17" s="119">
        <v>0</v>
      </c>
      <c r="CM17" s="118">
        <v>2426</v>
      </c>
      <c r="CN17" s="30">
        <v>63015</v>
      </c>
      <c r="CO17" s="119">
        <v>0</v>
      </c>
      <c r="CP17" s="166">
        <v>556551</v>
      </c>
      <c r="CQ17" s="152">
        <f t="shared" si="3"/>
        <v>1194692</v>
      </c>
      <c r="CR17" s="153">
        <f t="shared" si="4"/>
        <v>1287929</v>
      </c>
      <c r="CS17" s="12"/>
      <c r="CT17" s="12"/>
    </row>
    <row r="18" spans="1:98" x14ac:dyDescent="0.2">
      <c r="A18" s="23" t="s">
        <v>14</v>
      </c>
      <c r="B18" s="94" t="s">
        <v>206</v>
      </c>
      <c r="C18" s="172">
        <f t="shared" si="2"/>
        <v>173871.99999999991</v>
      </c>
      <c r="D18" s="29">
        <v>127.3775612411639</v>
      </c>
      <c r="E18" s="30">
        <v>156.88354319808124</v>
      </c>
      <c r="F18" s="30">
        <v>2.0161884145868054</v>
      </c>
      <c r="G18" s="62">
        <v>9.6374679026764447</v>
      </c>
      <c r="H18" s="30">
        <v>169.49817831587373</v>
      </c>
      <c r="I18" s="30">
        <v>1851.2960719670816</v>
      </c>
      <c r="J18" s="30">
        <v>1386.8857237737257</v>
      </c>
      <c r="K18" s="30">
        <v>135229.44719072917</v>
      </c>
      <c r="L18" s="30">
        <v>1311.5746329994056</v>
      </c>
      <c r="M18" s="30">
        <v>28.681695161980098</v>
      </c>
      <c r="N18" s="30">
        <v>6.9209458356742326</v>
      </c>
      <c r="O18" s="30">
        <v>1.3251623736880049</v>
      </c>
      <c r="P18" s="30">
        <v>11.238049665874524</v>
      </c>
      <c r="Q18" s="30">
        <v>3.5629572082477421</v>
      </c>
      <c r="R18" s="30">
        <v>835.2273926292562</v>
      </c>
      <c r="S18" s="30">
        <v>60.646969114972478</v>
      </c>
      <c r="T18" s="30">
        <v>62.684738443771749</v>
      </c>
      <c r="U18" s="30">
        <v>509.02671617157085</v>
      </c>
      <c r="V18" s="30">
        <v>72.658987714737705</v>
      </c>
      <c r="W18" s="30">
        <v>230.75079511045345</v>
      </c>
      <c r="X18" s="30">
        <v>364.97124068124526</v>
      </c>
      <c r="Y18" s="30">
        <v>23565.246508916185</v>
      </c>
      <c r="Z18" s="30">
        <v>39.277383923937201</v>
      </c>
      <c r="AA18" s="30">
        <v>2022.6971065275588</v>
      </c>
      <c r="AB18" s="30">
        <v>462.9816479614658</v>
      </c>
      <c r="AC18" s="31">
        <v>56.378769449374651</v>
      </c>
      <c r="AD18" s="29">
        <v>18.334966160595272</v>
      </c>
      <c r="AE18" s="30">
        <v>20.949091861360952</v>
      </c>
      <c r="AF18" s="30">
        <v>12.613142555427423</v>
      </c>
      <c r="AG18" s="30">
        <v>50.616659473309078</v>
      </c>
      <c r="AH18" s="31">
        <v>0.55282540530942481</v>
      </c>
      <c r="AI18" s="30">
        <v>84.308721411337302</v>
      </c>
      <c r="AJ18" s="30">
        <v>66.711885664971007</v>
      </c>
      <c r="AK18" s="31">
        <v>749.20666181193155</v>
      </c>
      <c r="AL18" s="30">
        <v>34.047014326963577</v>
      </c>
      <c r="AM18" s="30">
        <v>537.694380568577</v>
      </c>
      <c r="AN18" s="31">
        <v>371.61233398849089</v>
      </c>
      <c r="AO18" s="30">
        <v>289.64335854936252</v>
      </c>
      <c r="AP18" s="30">
        <v>1.0608003641676174</v>
      </c>
      <c r="AQ18" s="30">
        <v>1.9585078706225088</v>
      </c>
      <c r="AR18" s="30">
        <v>18.313295608312583</v>
      </c>
      <c r="AS18" s="31">
        <v>1.4007649399372666</v>
      </c>
      <c r="AT18" s="30">
        <v>11.529746865599705</v>
      </c>
      <c r="AU18" s="31">
        <v>50.75109621221948</v>
      </c>
      <c r="AV18" s="30">
        <v>7.8014230367626851</v>
      </c>
      <c r="AW18" s="30">
        <v>0.6172120782253756</v>
      </c>
      <c r="AX18" s="30">
        <v>0.20390822662805855</v>
      </c>
      <c r="AY18" s="30">
        <v>1.2046265597432813</v>
      </c>
      <c r="AZ18" s="30">
        <v>8.4932937364818315</v>
      </c>
      <c r="BA18" s="31">
        <v>5.0421065265668199</v>
      </c>
      <c r="BB18" s="30">
        <v>1.3242060240555047</v>
      </c>
      <c r="BC18" s="30">
        <v>0.60859831998131964</v>
      </c>
      <c r="BD18" s="31">
        <v>33.724963838101722</v>
      </c>
      <c r="BE18" s="62">
        <v>421.92621009415893</v>
      </c>
      <c r="BF18" s="30">
        <v>9.1085198618383423</v>
      </c>
      <c r="BG18" s="30">
        <v>53.683797485838468</v>
      </c>
      <c r="BH18" s="30">
        <v>154.87545220682321</v>
      </c>
      <c r="BI18" s="30">
        <v>22.985857023868871</v>
      </c>
      <c r="BJ18" s="30">
        <v>43.465443129179945</v>
      </c>
      <c r="BK18" s="30">
        <v>11.481343281662166</v>
      </c>
      <c r="BL18" s="31">
        <v>0.53653006421897231</v>
      </c>
      <c r="BM18" s="30">
        <v>13.328831147140303</v>
      </c>
      <c r="BN18" s="30">
        <v>14.22170682367206</v>
      </c>
      <c r="BO18" s="30">
        <v>0.11512461208829203</v>
      </c>
      <c r="BP18" s="30">
        <v>6.67320639199054</v>
      </c>
      <c r="BQ18" s="30">
        <v>38.602005530548908</v>
      </c>
      <c r="BR18" s="30">
        <v>156.51640759508254</v>
      </c>
      <c r="BS18" s="70">
        <v>1578.2340663844345</v>
      </c>
      <c r="BT18" s="70">
        <v>137.78103137684639</v>
      </c>
      <c r="BU18" s="30">
        <v>17.379501706572661</v>
      </c>
      <c r="BV18" s="30">
        <v>82.553293922625727</v>
      </c>
      <c r="BW18" s="31">
        <v>2.6750504454970803</v>
      </c>
      <c r="BX18" s="30">
        <v>29.546656437131603</v>
      </c>
      <c r="BY18" s="30">
        <v>3.7764666347928491</v>
      </c>
      <c r="BZ18" s="30">
        <v>0.22490900943586828</v>
      </c>
      <c r="CA18" s="30">
        <v>43.529957003762838</v>
      </c>
      <c r="CB18" s="118">
        <v>54.991685591357616</v>
      </c>
      <c r="CC18" s="30">
        <v>9.4090011553538702</v>
      </c>
      <c r="CD18" s="119">
        <v>5.1587276672822906</v>
      </c>
      <c r="CE18" s="30">
        <v>0</v>
      </c>
      <c r="CF18" s="119">
        <v>0</v>
      </c>
      <c r="CG18" s="31">
        <v>0</v>
      </c>
      <c r="CH18" s="11"/>
      <c r="CI18" s="11"/>
      <c r="CJ18" s="118">
        <v>205941</v>
      </c>
      <c r="CK18" s="30">
        <v>0</v>
      </c>
      <c r="CL18" s="119">
        <v>0</v>
      </c>
      <c r="CM18" s="118">
        <v>0</v>
      </c>
      <c r="CN18" s="30">
        <v>-33478</v>
      </c>
      <c r="CO18" s="119">
        <v>0</v>
      </c>
      <c r="CP18" s="166">
        <v>507361</v>
      </c>
      <c r="CQ18" s="152">
        <f t="shared" si="3"/>
        <v>679824</v>
      </c>
      <c r="CR18" s="153">
        <f t="shared" si="4"/>
        <v>853695.99999999988</v>
      </c>
      <c r="CS18" s="12"/>
      <c r="CT18" s="12"/>
    </row>
    <row r="19" spans="1:98" x14ac:dyDescent="0.2">
      <c r="A19" s="23" t="s">
        <v>15</v>
      </c>
      <c r="B19" s="94" t="s">
        <v>207</v>
      </c>
      <c r="C19" s="172">
        <f t="shared" si="2"/>
        <v>465136.00000000023</v>
      </c>
      <c r="D19" s="29">
        <v>1137.7763095932003</v>
      </c>
      <c r="E19" s="30">
        <v>4329.7320454640685</v>
      </c>
      <c r="F19" s="30">
        <v>22.027394633794408</v>
      </c>
      <c r="G19" s="62">
        <v>746.8091384826223</v>
      </c>
      <c r="H19" s="30">
        <v>3431.051118953359</v>
      </c>
      <c r="I19" s="30">
        <v>1754.3915751970733</v>
      </c>
      <c r="J19" s="30">
        <v>708.14053969459667</v>
      </c>
      <c r="K19" s="30">
        <v>559.63764273808749</v>
      </c>
      <c r="L19" s="30">
        <v>118349.32457428933</v>
      </c>
      <c r="M19" s="30">
        <v>7617.2838093315904</v>
      </c>
      <c r="N19" s="30">
        <v>665.74224363307883</v>
      </c>
      <c r="O19" s="30">
        <v>475.71786054028576</v>
      </c>
      <c r="P19" s="30">
        <v>6037.9989234917603</v>
      </c>
      <c r="Q19" s="30">
        <v>194.655864280956</v>
      </c>
      <c r="R19" s="30">
        <v>6483.7262043502969</v>
      </c>
      <c r="S19" s="30">
        <v>8715.4384895777475</v>
      </c>
      <c r="T19" s="30">
        <v>5214.7948643134678</v>
      </c>
      <c r="U19" s="30">
        <v>11963.674908188646</v>
      </c>
      <c r="V19" s="30">
        <v>777.56422873057795</v>
      </c>
      <c r="W19" s="30">
        <v>4314.2400871674517</v>
      </c>
      <c r="X19" s="30">
        <v>4106.5741860003809</v>
      </c>
      <c r="Y19" s="30">
        <v>3923.2389891689613</v>
      </c>
      <c r="Z19" s="30">
        <v>688.14368675068897</v>
      </c>
      <c r="AA19" s="30">
        <v>62308.012202848986</v>
      </c>
      <c r="AB19" s="30">
        <v>5273.5868263908751</v>
      </c>
      <c r="AC19" s="31">
        <v>1700.8969541373644</v>
      </c>
      <c r="AD19" s="29">
        <v>25127.4023803862</v>
      </c>
      <c r="AE19" s="30">
        <v>60.524251745252528</v>
      </c>
      <c r="AF19" s="30">
        <v>69.732384240346917</v>
      </c>
      <c r="AG19" s="30">
        <v>412.52203594819662</v>
      </c>
      <c r="AH19" s="31">
        <v>13.028373755983297</v>
      </c>
      <c r="AI19" s="30">
        <v>32527.880856032829</v>
      </c>
      <c r="AJ19" s="30">
        <v>6851.9505616462102</v>
      </c>
      <c r="AK19" s="31">
        <v>33682.197536408006</v>
      </c>
      <c r="AL19" s="30">
        <v>287.79543148473238</v>
      </c>
      <c r="AM19" s="30">
        <v>31111.64860989447</v>
      </c>
      <c r="AN19" s="31">
        <v>22920.68045902938</v>
      </c>
      <c r="AO19" s="30">
        <v>6145.0781776773683</v>
      </c>
      <c r="AP19" s="30">
        <v>6.45427913309174</v>
      </c>
      <c r="AQ19" s="30">
        <v>26.897541030048544</v>
      </c>
      <c r="AR19" s="30">
        <v>1637.199744402445</v>
      </c>
      <c r="AS19" s="31">
        <v>133.49148520197548</v>
      </c>
      <c r="AT19" s="30">
        <v>705.00221016926173</v>
      </c>
      <c r="AU19" s="31">
        <v>630.31601238810663</v>
      </c>
      <c r="AV19" s="30">
        <v>681.21602873443874</v>
      </c>
      <c r="AW19" s="30">
        <v>82.36381482069504</v>
      </c>
      <c r="AX19" s="30">
        <v>10.114650963836652</v>
      </c>
      <c r="AY19" s="30">
        <v>179.83805701601273</v>
      </c>
      <c r="AZ19" s="30">
        <v>1166.1216907236428</v>
      </c>
      <c r="BA19" s="31">
        <v>218.23927607978925</v>
      </c>
      <c r="BB19" s="30">
        <v>93.836729349612384</v>
      </c>
      <c r="BC19" s="30">
        <v>12.630756008630863</v>
      </c>
      <c r="BD19" s="31">
        <v>157.78213271652635</v>
      </c>
      <c r="BE19" s="62">
        <v>4791.9650618550941</v>
      </c>
      <c r="BF19" s="30">
        <v>1815.1370062534756</v>
      </c>
      <c r="BG19" s="30">
        <v>1795.7510590691859</v>
      </c>
      <c r="BH19" s="30">
        <v>1636.1320074262946</v>
      </c>
      <c r="BI19" s="30">
        <v>101.95164442976566</v>
      </c>
      <c r="BJ19" s="30">
        <v>1193.0348664475141</v>
      </c>
      <c r="BK19" s="30">
        <v>401.53721501474394</v>
      </c>
      <c r="BL19" s="31">
        <v>206.20013561926856</v>
      </c>
      <c r="BM19" s="30">
        <v>812.84271011975227</v>
      </c>
      <c r="BN19" s="30">
        <v>184.55283696095549</v>
      </c>
      <c r="BO19" s="30">
        <v>32.59580201323503</v>
      </c>
      <c r="BP19" s="30">
        <v>25.016415040695396</v>
      </c>
      <c r="BQ19" s="30">
        <v>403.59055920929626</v>
      </c>
      <c r="BR19" s="30">
        <v>1584.7493360429614</v>
      </c>
      <c r="BS19" s="70">
        <v>541.67151678701816</v>
      </c>
      <c r="BT19" s="70">
        <v>559.41321007917077</v>
      </c>
      <c r="BU19" s="30">
        <v>195.55300895672235</v>
      </c>
      <c r="BV19" s="30">
        <v>117.88587137639591</v>
      </c>
      <c r="BW19" s="31">
        <v>13.441990038336694</v>
      </c>
      <c r="BX19" s="30">
        <v>293.52106503849052</v>
      </c>
      <c r="BY19" s="30">
        <v>18.948058029508463</v>
      </c>
      <c r="BZ19" s="30">
        <v>66.358265781091674</v>
      </c>
      <c r="CA19" s="30">
        <v>175.88207876158344</v>
      </c>
      <c r="CB19" s="118">
        <v>865.76989804187554</v>
      </c>
      <c r="CC19" s="30">
        <v>1013.0967061014735</v>
      </c>
      <c r="CD19" s="119">
        <v>19837.275540569826</v>
      </c>
      <c r="CE19" s="30">
        <v>0</v>
      </c>
      <c r="CF19" s="119">
        <v>0</v>
      </c>
      <c r="CG19" s="31">
        <v>0</v>
      </c>
      <c r="CH19" s="11"/>
      <c r="CI19" s="11"/>
      <c r="CJ19" s="118">
        <v>40830</v>
      </c>
      <c r="CK19" s="30">
        <v>0</v>
      </c>
      <c r="CL19" s="119">
        <v>0</v>
      </c>
      <c r="CM19" s="118">
        <v>2101</v>
      </c>
      <c r="CN19" s="30">
        <v>-766</v>
      </c>
      <c r="CO19" s="119">
        <v>0</v>
      </c>
      <c r="CP19" s="166">
        <v>1825</v>
      </c>
      <c r="CQ19" s="152">
        <f t="shared" si="3"/>
        <v>43990</v>
      </c>
      <c r="CR19" s="153">
        <f t="shared" si="4"/>
        <v>509126.00000000023</v>
      </c>
      <c r="CS19" s="12"/>
      <c r="CT19" s="12"/>
    </row>
    <row r="20" spans="1:98" x14ac:dyDescent="0.2">
      <c r="A20" s="23" t="s">
        <v>16</v>
      </c>
      <c r="B20" s="94" t="s">
        <v>208</v>
      </c>
      <c r="C20" s="172">
        <f t="shared" si="2"/>
        <v>648684.99999999977</v>
      </c>
      <c r="D20" s="29">
        <v>5482.7786902101452</v>
      </c>
      <c r="E20" s="30">
        <v>277.2946097996296</v>
      </c>
      <c r="F20" s="30">
        <v>11.00214092907267</v>
      </c>
      <c r="G20" s="62">
        <v>759.92900468923256</v>
      </c>
      <c r="H20" s="30">
        <v>71146.671914077306</v>
      </c>
      <c r="I20" s="30">
        <v>1120.5737316832492</v>
      </c>
      <c r="J20" s="30">
        <v>3284.2095408686864</v>
      </c>
      <c r="K20" s="30">
        <v>2702.5202505474572</v>
      </c>
      <c r="L20" s="30">
        <v>5560.5689728931684</v>
      </c>
      <c r="M20" s="30">
        <v>154458.7834112632</v>
      </c>
      <c r="N20" s="30">
        <v>34282.480002957382</v>
      </c>
      <c r="O20" s="30">
        <v>217.12334526423439</v>
      </c>
      <c r="P20" s="30">
        <v>16344.667571781758</v>
      </c>
      <c r="Q20" s="30">
        <v>5271.7538419309512</v>
      </c>
      <c r="R20" s="30">
        <v>15307.561972723721</v>
      </c>
      <c r="S20" s="30">
        <v>7623.1421411031388</v>
      </c>
      <c r="T20" s="30">
        <v>1247.6778904862217</v>
      </c>
      <c r="U20" s="30">
        <v>11734.674109687041</v>
      </c>
      <c r="V20" s="30">
        <v>5913.3162231222959</v>
      </c>
      <c r="W20" s="30">
        <v>5772.1954562250394</v>
      </c>
      <c r="X20" s="30">
        <v>9450.1112358698811</v>
      </c>
      <c r="Y20" s="30">
        <v>9058.0925647372624</v>
      </c>
      <c r="Z20" s="30">
        <v>172.422561129157</v>
      </c>
      <c r="AA20" s="30">
        <v>6124.2506711966407</v>
      </c>
      <c r="AB20" s="30">
        <v>2497.7623059863909</v>
      </c>
      <c r="AC20" s="31">
        <v>1344.5628157841713</v>
      </c>
      <c r="AD20" s="29">
        <v>1677.9668769250834</v>
      </c>
      <c r="AE20" s="30">
        <v>109.02163250163925</v>
      </c>
      <c r="AF20" s="30">
        <v>92.233505030826208</v>
      </c>
      <c r="AG20" s="30">
        <v>1508.4669029721913</v>
      </c>
      <c r="AH20" s="31">
        <v>17.959604840810485</v>
      </c>
      <c r="AI20" s="30">
        <v>2159.3249099153786</v>
      </c>
      <c r="AJ20" s="30">
        <v>792.33951482775774</v>
      </c>
      <c r="AK20" s="31">
        <v>4181.4534251086397</v>
      </c>
      <c r="AL20" s="30">
        <v>1163.6548469098761</v>
      </c>
      <c r="AM20" s="30">
        <v>33689.4484616099</v>
      </c>
      <c r="AN20" s="31">
        <v>36818.855498274104</v>
      </c>
      <c r="AO20" s="30">
        <v>5876.4488288060102</v>
      </c>
      <c r="AP20" s="30">
        <v>19.829895843780147</v>
      </c>
      <c r="AQ20" s="30">
        <v>10.152658904818104</v>
      </c>
      <c r="AR20" s="30">
        <v>2305.2487432630214</v>
      </c>
      <c r="AS20" s="31">
        <v>1815.1161756555989</v>
      </c>
      <c r="AT20" s="30">
        <v>1549.6771111700723</v>
      </c>
      <c r="AU20" s="31">
        <v>8705.0917120754202</v>
      </c>
      <c r="AV20" s="30">
        <v>29888.173034406653</v>
      </c>
      <c r="AW20" s="30">
        <v>468.73472966230702</v>
      </c>
      <c r="AX20" s="30">
        <v>158.79061719361354</v>
      </c>
      <c r="AY20" s="30">
        <v>401.91350427594392</v>
      </c>
      <c r="AZ20" s="30">
        <v>3736.3977070114311</v>
      </c>
      <c r="BA20" s="31">
        <v>940.75928540802761</v>
      </c>
      <c r="BB20" s="30">
        <v>2896.1488098034174</v>
      </c>
      <c r="BC20" s="30">
        <v>271.03464878667086</v>
      </c>
      <c r="BD20" s="31">
        <v>1217.3524309553559</v>
      </c>
      <c r="BE20" s="62">
        <v>8174.4138810090426</v>
      </c>
      <c r="BF20" s="30">
        <v>2019.1692819464706</v>
      </c>
      <c r="BG20" s="30">
        <v>5996.0165078305636</v>
      </c>
      <c r="BH20" s="30">
        <v>1756.3648545960364</v>
      </c>
      <c r="BI20" s="30">
        <v>999.03873375782587</v>
      </c>
      <c r="BJ20" s="30">
        <v>7675.2852976114964</v>
      </c>
      <c r="BK20" s="30">
        <v>2193.4669930027376</v>
      </c>
      <c r="BL20" s="31">
        <v>58.490875672904167</v>
      </c>
      <c r="BM20" s="30">
        <v>1592.0700155539082</v>
      </c>
      <c r="BN20" s="30">
        <v>2869.7714425806666</v>
      </c>
      <c r="BO20" s="30">
        <v>1304.5060344870292</v>
      </c>
      <c r="BP20" s="30">
        <v>138.43813097511912</v>
      </c>
      <c r="BQ20" s="30">
        <v>3008.9836011475722</v>
      </c>
      <c r="BR20" s="30">
        <v>60063.357353450934</v>
      </c>
      <c r="BS20" s="70">
        <v>13212.14854150626</v>
      </c>
      <c r="BT20" s="70">
        <v>7580.809797574615</v>
      </c>
      <c r="BU20" s="30">
        <v>3505.7682281975276</v>
      </c>
      <c r="BV20" s="30">
        <v>969.2213491497547</v>
      </c>
      <c r="BW20" s="31">
        <v>267.06288415487211</v>
      </c>
      <c r="BX20" s="30">
        <v>200.2510655904876</v>
      </c>
      <c r="BY20" s="30">
        <v>402.83333234273107</v>
      </c>
      <c r="BZ20" s="30">
        <v>1227.6812224968053</v>
      </c>
      <c r="CA20" s="30">
        <v>524.62853129587234</v>
      </c>
      <c r="CB20" s="118">
        <v>148.36407764171412</v>
      </c>
      <c r="CC20" s="30">
        <v>133.35734230411083</v>
      </c>
      <c r="CD20" s="119">
        <v>3025.7785750381695</v>
      </c>
      <c r="CE20" s="30">
        <v>0</v>
      </c>
      <c r="CF20" s="119">
        <v>0</v>
      </c>
      <c r="CG20" s="31">
        <v>0</v>
      </c>
      <c r="CH20" s="11"/>
      <c r="CI20" s="11"/>
      <c r="CJ20" s="118">
        <v>265316</v>
      </c>
      <c r="CK20" s="30">
        <v>0</v>
      </c>
      <c r="CL20" s="119">
        <v>0</v>
      </c>
      <c r="CM20" s="118">
        <v>0</v>
      </c>
      <c r="CN20" s="30">
        <v>-77541</v>
      </c>
      <c r="CO20" s="119">
        <v>0</v>
      </c>
      <c r="CP20" s="166">
        <v>174</v>
      </c>
      <c r="CQ20" s="152">
        <f t="shared" si="3"/>
        <v>187949</v>
      </c>
      <c r="CR20" s="153">
        <f t="shared" si="4"/>
        <v>836633.99999999977</v>
      </c>
      <c r="CS20" s="12"/>
      <c r="CT20" s="12"/>
    </row>
    <row r="21" spans="1:98" x14ac:dyDescent="0.2">
      <c r="A21" s="23" t="s">
        <v>17</v>
      </c>
      <c r="B21" s="94" t="s">
        <v>209</v>
      </c>
      <c r="C21" s="172">
        <f t="shared" si="2"/>
        <v>3</v>
      </c>
      <c r="D21" s="29">
        <v>0</v>
      </c>
      <c r="E21" s="30">
        <v>0</v>
      </c>
      <c r="F21" s="30">
        <v>0</v>
      </c>
      <c r="G21" s="62">
        <v>0</v>
      </c>
      <c r="H21" s="30">
        <v>0</v>
      </c>
      <c r="I21" s="30">
        <v>0</v>
      </c>
      <c r="J21" s="30">
        <v>0</v>
      </c>
      <c r="K21" s="30">
        <v>3.7983793379476834E-2</v>
      </c>
      <c r="L21" s="30">
        <v>0</v>
      </c>
      <c r="M21" s="30">
        <v>4.4779059167548374E-2</v>
      </c>
      <c r="N21" s="30">
        <v>1.5162912141329405</v>
      </c>
      <c r="O21" s="30">
        <v>0</v>
      </c>
      <c r="P21" s="30">
        <v>0</v>
      </c>
      <c r="Q21" s="30">
        <v>0</v>
      </c>
      <c r="R21" s="30">
        <v>7.0149566552444248E-3</v>
      </c>
      <c r="S21" s="30">
        <v>0</v>
      </c>
      <c r="T21" s="30">
        <v>0</v>
      </c>
      <c r="U21" s="30">
        <v>4.9998611149690286E-4</v>
      </c>
      <c r="V21" s="30">
        <v>6.8937479009421464E-4</v>
      </c>
      <c r="W21" s="30">
        <v>0</v>
      </c>
      <c r="X21" s="30">
        <v>3.6741403647878468E-3</v>
      </c>
      <c r="Y21" s="30">
        <v>0</v>
      </c>
      <c r="Z21" s="30">
        <v>0</v>
      </c>
      <c r="AA21" s="30">
        <v>0</v>
      </c>
      <c r="AB21" s="30">
        <v>0</v>
      </c>
      <c r="AC21" s="31">
        <v>4.7953213420839323E-3</v>
      </c>
      <c r="AD21" s="29">
        <v>0</v>
      </c>
      <c r="AE21" s="30">
        <v>0</v>
      </c>
      <c r="AF21" s="30">
        <v>0</v>
      </c>
      <c r="AG21" s="30">
        <v>0</v>
      </c>
      <c r="AH21" s="31">
        <v>0</v>
      </c>
      <c r="AI21" s="30">
        <v>0</v>
      </c>
      <c r="AJ21" s="30">
        <v>0</v>
      </c>
      <c r="AK21" s="31">
        <v>0</v>
      </c>
      <c r="AL21" s="30">
        <v>0</v>
      </c>
      <c r="AM21" s="30">
        <v>1.7681327033845021E-2</v>
      </c>
      <c r="AN21" s="31">
        <v>5.0650108204065042E-2</v>
      </c>
      <c r="AO21" s="30">
        <v>3.8635290433851587E-4</v>
      </c>
      <c r="AP21" s="30">
        <v>0</v>
      </c>
      <c r="AQ21" s="30">
        <v>0</v>
      </c>
      <c r="AR21" s="30">
        <v>0</v>
      </c>
      <c r="AS21" s="31">
        <v>2.8029524432402131E-4</v>
      </c>
      <c r="AT21" s="30">
        <v>0</v>
      </c>
      <c r="AU21" s="31">
        <v>0</v>
      </c>
      <c r="AV21" s="30">
        <v>1.2270265219905507</v>
      </c>
      <c r="AW21" s="30">
        <v>0</v>
      </c>
      <c r="AX21" s="30">
        <v>0</v>
      </c>
      <c r="AY21" s="30">
        <v>0</v>
      </c>
      <c r="AZ21" s="30">
        <v>7.1437409566905974E-3</v>
      </c>
      <c r="BA21" s="31">
        <v>0</v>
      </c>
      <c r="BB21" s="30">
        <v>0</v>
      </c>
      <c r="BC21" s="30">
        <v>0</v>
      </c>
      <c r="BD21" s="31">
        <v>0</v>
      </c>
      <c r="BE21" s="62">
        <v>6.128617639409006E-3</v>
      </c>
      <c r="BF21" s="30">
        <v>3.1817298004348363E-4</v>
      </c>
      <c r="BG21" s="30">
        <v>0</v>
      </c>
      <c r="BH21" s="30">
        <v>7.4997916724535429E-4</v>
      </c>
      <c r="BI21" s="30">
        <v>0</v>
      </c>
      <c r="BJ21" s="30">
        <v>1.3173876483229003E-2</v>
      </c>
      <c r="BK21" s="30">
        <v>3.7953491190901259E-2</v>
      </c>
      <c r="BL21" s="31">
        <v>0</v>
      </c>
      <c r="BM21" s="30">
        <v>0</v>
      </c>
      <c r="BN21" s="30">
        <v>8.6133971026057365E-3</v>
      </c>
      <c r="BO21" s="30">
        <v>0</v>
      </c>
      <c r="BP21" s="30">
        <v>0</v>
      </c>
      <c r="BQ21" s="30">
        <v>0</v>
      </c>
      <c r="BR21" s="30">
        <v>0</v>
      </c>
      <c r="BS21" s="70">
        <v>0</v>
      </c>
      <c r="BT21" s="70">
        <v>2.2347864074482781E-3</v>
      </c>
      <c r="BU21" s="30">
        <v>0</v>
      </c>
      <c r="BV21" s="30">
        <v>0</v>
      </c>
      <c r="BW21" s="31">
        <v>0</v>
      </c>
      <c r="BX21" s="30">
        <v>0</v>
      </c>
      <c r="BY21" s="30">
        <v>0</v>
      </c>
      <c r="BZ21" s="30">
        <v>0</v>
      </c>
      <c r="CA21" s="30">
        <v>2.1590309360093535E-3</v>
      </c>
      <c r="CB21" s="118">
        <v>0</v>
      </c>
      <c r="CC21" s="30">
        <v>0</v>
      </c>
      <c r="CD21" s="119">
        <v>9.7724558156212851E-3</v>
      </c>
      <c r="CE21" s="30">
        <v>0</v>
      </c>
      <c r="CF21" s="119">
        <v>0</v>
      </c>
      <c r="CG21" s="31">
        <v>0</v>
      </c>
      <c r="CH21" s="11"/>
      <c r="CI21" s="11"/>
      <c r="CJ21" s="118">
        <v>2264</v>
      </c>
      <c r="CK21" s="30">
        <v>0</v>
      </c>
      <c r="CL21" s="119">
        <v>0</v>
      </c>
      <c r="CM21" s="118">
        <v>0</v>
      </c>
      <c r="CN21" s="30">
        <v>0</v>
      </c>
      <c r="CO21" s="119">
        <v>0</v>
      </c>
      <c r="CP21" s="166">
        <v>0</v>
      </c>
      <c r="CQ21" s="152">
        <f t="shared" si="3"/>
        <v>2264</v>
      </c>
      <c r="CR21" s="153">
        <f t="shared" si="4"/>
        <v>2267</v>
      </c>
      <c r="CS21" s="12"/>
      <c r="CT21" s="12"/>
    </row>
    <row r="22" spans="1:98" x14ac:dyDescent="0.2">
      <c r="A22" s="23" t="s">
        <v>18</v>
      </c>
      <c r="B22" s="94" t="s">
        <v>210</v>
      </c>
      <c r="C22" s="172">
        <f t="shared" si="2"/>
        <v>512331.00000000006</v>
      </c>
      <c r="D22" s="29">
        <v>33666.742569419825</v>
      </c>
      <c r="E22" s="30">
        <v>506.6514739371591</v>
      </c>
      <c r="F22" s="30">
        <v>25.579858760562381</v>
      </c>
      <c r="G22" s="62">
        <v>2970.3969576423219</v>
      </c>
      <c r="H22" s="30">
        <v>14814.782382022526</v>
      </c>
      <c r="I22" s="30">
        <v>309.28507655489381</v>
      </c>
      <c r="J22" s="30">
        <v>835.04912103365393</v>
      </c>
      <c r="K22" s="30">
        <v>197.4932586847591</v>
      </c>
      <c r="L22" s="30">
        <v>2519.8815074326876</v>
      </c>
      <c r="M22" s="30">
        <v>450.76310731385149</v>
      </c>
      <c r="N22" s="30">
        <v>396.3747581474521</v>
      </c>
      <c r="O22" s="30">
        <v>19731.426841294477</v>
      </c>
      <c r="P22" s="30">
        <v>10331.253312588105</v>
      </c>
      <c r="Q22" s="30">
        <v>282.62240171470307</v>
      </c>
      <c r="R22" s="30">
        <v>2319.1059777104988</v>
      </c>
      <c r="S22" s="30">
        <v>5225.3593050775953</v>
      </c>
      <c r="T22" s="30">
        <v>16514.508644514808</v>
      </c>
      <c r="U22" s="30">
        <v>4649.5876112362512</v>
      </c>
      <c r="V22" s="30">
        <v>746.60789836787228</v>
      </c>
      <c r="W22" s="30">
        <v>1035.218139342069</v>
      </c>
      <c r="X22" s="30">
        <v>3519.1885228275601</v>
      </c>
      <c r="Y22" s="30">
        <v>5645.2001862088455</v>
      </c>
      <c r="Z22" s="30">
        <v>185.54474296920529</v>
      </c>
      <c r="AA22" s="30">
        <v>370.4836711249979</v>
      </c>
      <c r="AB22" s="30">
        <v>411.84959307828518</v>
      </c>
      <c r="AC22" s="31">
        <v>1801.5656204598272</v>
      </c>
      <c r="AD22" s="29">
        <v>2930.2181966298053</v>
      </c>
      <c r="AE22" s="30">
        <v>739.29537755858803</v>
      </c>
      <c r="AF22" s="30">
        <v>840.73690305191838</v>
      </c>
      <c r="AG22" s="30">
        <v>5680.7945776078122</v>
      </c>
      <c r="AH22" s="31">
        <v>116.95982017622535</v>
      </c>
      <c r="AI22" s="30">
        <v>6668.3405361887199</v>
      </c>
      <c r="AJ22" s="30">
        <v>5838.2002827607193</v>
      </c>
      <c r="AK22" s="31">
        <v>12602.168954300838</v>
      </c>
      <c r="AL22" s="30">
        <v>2487.5061697926139</v>
      </c>
      <c r="AM22" s="30">
        <v>23933.968123160619</v>
      </c>
      <c r="AN22" s="31">
        <v>22480.234716394574</v>
      </c>
      <c r="AO22" s="30">
        <v>202663.51576702725</v>
      </c>
      <c r="AP22" s="30">
        <v>709.08269873682571</v>
      </c>
      <c r="AQ22" s="30">
        <v>373.25683765690195</v>
      </c>
      <c r="AR22" s="30">
        <v>13852.676581014919</v>
      </c>
      <c r="AS22" s="31">
        <v>2723.1733439979307</v>
      </c>
      <c r="AT22" s="30">
        <v>1001.5873887409248</v>
      </c>
      <c r="AU22" s="31">
        <v>2871.7420093952055</v>
      </c>
      <c r="AV22" s="30">
        <v>571.21411042788657</v>
      </c>
      <c r="AW22" s="30">
        <v>330.13399889189623</v>
      </c>
      <c r="AX22" s="30">
        <v>134.05218335433239</v>
      </c>
      <c r="AY22" s="30">
        <v>874.90097465273641</v>
      </c>
      <c r="AZ22" s="30">
        <v>2919.0224729347069</v>
      </c>
      <c r="BA22" s="31">
        <v>909.79155792440838</v>
      </c>
      <c r="BB22" s="30">
        <v>648.45028184294972</v>
      </c>
      <c r="BC22" s="30">
        <v>405.29132911641636</v>
      </c>
      <c r="BD22" s="31">
        <v>585.6775738288311</v>
      </c>
      <c r="BE22" s="62">
        <v>11419.39756121678</v>
      </c>
      <c r="BF22" s="30">
        <v>3161.3181908046136</v>
      </c>
      <c r="BG22" s="30">
        <v>3737.0089028298962</v>
      </c>
      <c r="BH22" s="30">
        <v>2914.8839534809435</v>
      </c>
      <c r="BI22" s="30">
        <v>635.68499603397504</v>
      </c>
      <c r="BJ22" s="30">
        <v>5039.5499732270409</v>
      </c>
      <c r="BK22" s="30">
        <v>1318.2372709416513</v>
      </c>
      <c r="BL22" s="31">
        <v>95.756059655739591</v>
      </c>
      <c r="BM22" s="30">
        <v>5186.596274608386</v>
      </c>
      <c r="BN22" s="30">
        <v>823.48005252343444</v>
      </c>
      <c r="BO22" s="30">
        <v>197.45530186044346</v>
      </c>
      <c r="BP22" s="30">
        <v>697.61337532907714</v>
      </c>
      <c r="BQ22" s="30">
        <v>2583.2855708947081</v>
      </c>
      <c r="BR22" s="30">
        <v>5660.9507946221856</v>
      </c>
      <c r="BS22" s="70">
        <v>8419.1721690762351</v>
      </c>
      <c r="BT22" s="70">
        <v>2710.6583017272546</v>
      </c>
      <c r="BU22" s="30">
        <v>5079.5853956449891</v>
      </c>
      <c r="BV22" s="30">
        <v>400.39777476220888</v>
      </c>
      <c r="BW22" s="31">
        <v>240.39186595768649</v>
      </c>
      <c r="BX22" s="30">
        <v>639.0492553824065</v>
      </c>
      <c r="BY22" s="30">
        <v>154.83512618576901</v>
      </c>
      <c r="BZ22" s="30">
        <v>583.7305953404059</v>
      </c>
      <c r="CA22" s="30">
        <v>556.21910727490319</v>
      </c>
      <c r="CB22" s="118">
        <v>309.47482987765142</v>
      </c>
      <c r="CC22" s="30">
        <v>230.05091057440646</v>
      </c>
      <c r="CD22" s="119">
        <v>4181.7010835359379</v>
      </c>
      <c r="CE22" s="30">
        <v>0</v>
      </c>
      <c r="CF22" s="119">
        <v>0</v>
      </c>
      <c r="CG22" s="31">
        <v>0</v>
      </c>
      <c r="CH22" s="11"/>
      <c r="CI22" s="11"/>
      <c r="CJ22" s="118">
        <v>309643</v>
      </c>
      <c r="CK22" s="30">
        <v>0</v>
      </c>
      <c r="CL22" s="119">
        <v>0</v>
      </c>
      <c r="CM22" s="118">
        <v>0</v>
      </c>
      <c r="CN22" s="30">
        <v>-28281</v>
      </c>
      <c r="CO22" s="119">
        <v>0</v>
      </c>
      <c r="CP22" s="166">
        <v>11010</v>
      </c>
      <c r="CQ22" s="152">
        <f t="shared" si="3"/>
        <v>292372</v>
      </c>
      <c r="CR22" s="153">
        <f t="shared" si="4"/>
        <v>804703</v>
      </c>
      <c r="CS22" s="12"/>
      <c r="CT22" s="12"/>
    </row>
    <row r="23" spans="1:98" x14ac:dyDescent="0.2">
      <c r="A23" s="23" t="s">
        <v>19</v>
      </c>
      <c r="B23" s="94" t="s">
        <v>211</v>
      </c>
      <c r="C23" s="172">
        <f t="shared" si="2"/>
        <v>2808840.0000000009</v>
      </c>
      <c r="D23" s="29">
        <v>291332.53249124141</v>
      </c>
      <c r="E23" s="30">
        <v>2052.2931542483066</v>
      </c>
      <c r="F23" s="30">
        <v>28.565927724815143</v>
      </c>
      <c r="G23" s="62">
        <v>7863.4943009848839</v>
      </c>
      <c r="H23" s="30">
        <v>80647.040189950887</v>
      </c>
      <c r="I23" s="30">
        <v>4782.8466820118592</v>
      </c>
      <c r="J23" s="30">
        <v>11176.89821797532</v>
      </c>
      <c r="K23" s="30">
        <v>33479.395216387791</v>
      </c>
      <c r="L23" s="30">
        <v>17470.433172057696</v>
      </c>
      <c r="M23" s="30">
        <v>71700.455881126225</v>
      </c>
      <c r="N23" s="30">
        <v>9922.6888860851395</v>
      </c>
      <c r="O23" s="30">
        <v>131403.13621415218</v>
      </c>
      <c r="P23" s="30">
        <v>436130.37906364287</v>
      </c>
      <c r="Q23" s="30">
        <v>16438.029309418223</v>
      </c>
      <c r="R23" s="30">
        <v>588277.02476758743</v>
      </c>
      <c r="S23" s="30">
        <v>32842.893777277801</v>
      </c>
      <c r="T23" s="30">
        <v>32432.452498268365</v>
      </c>
      <c r="U23" s="30">
        <v>71039.192476064534</v>
      </c>
      <c r="V23" s="30">
        <v>23419.946334526794</v>
      </c>
      <c r="W23" s="30">
        <v>107004.84767347871</v>
      </c>
      <c r="X23" s="30">
        <v>84572.159397906697</v>
      </c>
      <c r="Y23" s="30">
        <v>342001.66046408133</v>
      </c>
      <c r="Z23" s="30">
        <v>7917.3658752948086</v>
      </c>
      <c r="AA23" s="30">
        <v>10690.009479963976</v>
      </c>
      <c r="AB23" s="30">
        <v>9213.0293922360106</v>
      </c>
      <c r="AC23" s="31">
        <v>12917.193592522559</v>
      </c>
      <c r="AD23" s="29">
        <v>11060.894677391325</v>
      </c>
      <c r="AE23" s="30">
        <v>1925.3938495786481</v>
      </c>
      <c r="AF23" s="30">
        <v>1551.3649279232136</v>
      </c>
      <c r="AG23" s="30">
        <v>9165.1857493537063</v>
      </c>
      <c r="AH23" s="31">
        <v>86.92611809498149</v>
      </c>
      <c r="AI23" s="30">
        <v>17266.759477281732</v>
      </c>
      <c r="AJ23" s="30">
        <v>9696.7602158367808</v>
      </c>
      <c r="AK23" s="31">
        <v>29987.519922669271</v>
      </c>
      <c r="AL23" s="30">
        <v>2640.1681540079235</v>
      </c>
      <c r="AM23" s="30">
        <v>59077.128190328542</v>
      </c>
      <c r="AN23" s="31">
        <v>51212.694405157927</v>
      </c>
      <c r="AO23" s="30">
        <v>16266.835524906228</v>
      </c>
      <c r="AP23" s="30">
        <v>76.206014464774185</v>
      </c>
      <c r="AQ23" s="30">
        <v>23.795261012982404</v>
      </c>
      <c r="AR23" s="30">
        <v>5514.1484229014295</v>
      </c>
      <c r="AS23" s="31">
        <v>138.52073759513041</v>
      </c>
      <c r="AT23" s="30">
        <v>1829.9083180909249</v>
      </c>
      <c r="AU23" s="31">
        <v>2868.7420007412052</v>
      </c>
      <c r="AV23" s="30">
        <v>7572.473813130865</v>
      </c>
      <c r="AW23" s="30">
        <v>116.20307959037842</v>
      </c>
      <c r="AX23" s="30">
        <v>764.70714165863012</v>
      </c>
      <c r="AY23" s="30">
        <v>348.97872832584909</v>
      </c>
      <c r="AZ23" s="30">
        <v>1889.9854089602131</v>
      </c>
      <c r="BA23" s="31">
        <v>596.42659576163078</v>
      </c>
      <c r="BB23" s="30">
        <v>566.27678128804928</v>
      </c>
      <c r="BC23" s="30">
        <v>86.734308587807732</v>
      </c>
      <c r="BD23" s="31">
        <v>507.68546385942363</v>
      </c>
      <c r="BE23" s="62">
        <v>14704.88936794765</v>
      </c>
      <c r="BF23" s="30">
        <v>2544.6805067781111</v>
      </c>
      <c r="BG23" s="30">
        <v>4172.7151611823328</v>
      </c>
      <c r="BH23" s="30">
        <v>7840.4460788288761</v>
      </c>
      <c r="BI23" s="30">
        <v>10596.510556422827</v>
      </c>
      <c r="BJ23" s="30">
        <v>5335.767838276608</v>
      </c>
      <c r="BK23" s="30">
        <v>2597.8328659021772</v>
      </c>
      <c r="BL23" s="31">
        <v>1241.9157135593305</v>
      </c>
      <c r="BM23" s="30">
        <v>33281.466890272481</v>
      </c>
      <c r="BN23" s="30">
        <v>1077.2075393809205</v>
      </c>
      <c r="BO23" s="30">
        <v>102.10501778513594</v>
      </c>
      <c r="BP23" s="30">
        <v>176.30714398825407</v>
      </c>
      <c r="BQ23" s="30">
        <v>8495.0164785706729</v>
      </c>
      <c r="BR23" s="30">
        <v>6215.7876108201772</v>
      </c>
      <c r="BS23" s="70">
        <v>2708.1376723550075</v>
      </c>
      <c r="BT23" s="70">
        <v>7269.7753313177045</v>
      </c>
      <c r="BU23" s="30">
        <v>17744.806205926339</v>
      </c>
      <c r="BV23" s="30">
        <v>2398.9663881675174</v>
      </c>
      <c r="BW23" s="31">
        <v>86.809551211018146</v>
      </c>
      <c r="BX23" s="30">
        <v>630.08666245370216</v>
      </c>
      <c r="BY23" s="30">
        <v>122.48936181576761</v>
      </c>
      <c r="BZ23" s="30">
        <v>2634.3314973211386</v>
      </c>
      <c r="CA23" s="30">
        <v>1187.5782517173036</v>
      </c>
      <c r="CB23" s="118">
        <v>131.40728017344458</v>
      </c>
      <c r="CC23" s="30">
        <v>489.45283150195115</v>
      </c>
      <c r="CD23" s="119">
        <v>5459.1224716079205</v>
      </c>
      <c r="CE23" s="30">
        <v>0</v>
      </c>
      <c r="CF23" s="119">
        <v>0</v>
      </c>
      <c r="CG23" s="31">
        <v>0</v>
      </c>
      <c r="CH23" s="11"/>
      <c r="CI23" s="11"/>
      <c r="CJ23" s="118">
        <v>831664</v>
      </c>
      <c r="CK23" s="30">
        <v>0</v>
      </c>
      <c r="CL23" s="119">
        <v>0</v>
      </c>
      <c r="CM23" s="118">
        <v>0</v>
      </c>
      <c r="CN23" s="30">
        <v>66133</v>
      </c>
      <c r="CO23" s="119">
        <v>0</v>
      </c>
      <c r="CP23" s="166">
        <v>52647</v>
      </c>
      <c r="CQ23" s="152">
        <f t="shared" si="3"/>
        <v>950444</v>
      </c>
      <c r="CR23" s="153">
        <f t="shared" si="4"/>
        <v>3759284.0000000009</v>
      </c>
      <c r="CS23" s="12"/>
      <c r="CT23" s="12"/>
    </row>
    <row r="24" spans="1:98" x14ac:dyDescent="0.2">
      <c r="A24" s="23" t="s">
        <v>20</v>
      </c>
      <c r="B24" s="94" t="s">
        <v>212</v>
      </c>
      <c r="C24" s="172">
        <f t="shared" si="2"/>
        <v>397687</v>
      </c>
      <c r="D24" s="29">
        <v>2943.9531507412066</v>
      </c>
      <c r="E24" s="30">
        <v>8.9444363386888508</v>
      </c>
      <c r="F24" s="30">
        <v>2.9249171271020278</v>
      </c>
      <c r="G24" s="62">
        <v>15.369340411838063</v>
      </c>
      <c r="H24" s="30">
        <v>503.27843318166327</v>
      </c>
      <c r="I24" s="30">
        <v>11.89953834667579</v>
      </c>
      <c r="J24" s="30">
        <v>7.2429649735027208</v>
      </c>
      <c r="K24" s="30">
        <v>0.53992853756653958</v>
      </c>
      <c r="L24" s="30">
        <v>5.3927925978007583</v>
      </c>
      <c r="M24" s="30">
        <v>9.5591288631485547</v>
      </c>
      <c r="N24" s="30">
        <v>6.5914519165286567</v>
      </c>
      <c r="O24" s="30">
        <v>17.259535343721055</v>
      </c>
      <c r="P24" s="30">
        <v>2009.515998914723</v>
      </c>
      <c r="Q24" s="30">
        <v>11520.955308607805</v>
      </c>
      <c r="R24" s="30">
        <v>12.872691905620965</v>
      </c>
      <c r="S24" s="30">
        <v>4.8680489276762247</v>
      </c>
      <c r="T24" s="30">
        <v>7.5645604147006651</v>
      </c>
      <c r="U24" s="30">
        <v>151.51541415666063</v>
      </c>
      <c r="V24" s="30">
        <v>119.85306363766327</v>
      </c>
      <c r="W24" s="30">
        <v>14.742503310579444</v>
      </c>
      <c r="X24" s="30">
        <v>70.561985880529818</v>
      </c>
      <c r="Y24" s="30">
        <v>518.02238481761208</v>
      </c>
      <c r="Z24" s="30">
        <v>2.1361399841688447</v>
      </c>
      <c r="AA24" s="30">
        <v>13.94647855922323</v>
      </c>
      <c r="AB24" s="30">
        <v>59.159605743400824</v>
      </c>
      <c r="AC24" s="31">
        <v>46.021292205949621</v>
      </c>
      <c r="AD24" s="29">
        <v>84.070459888321011</v>
      </c>
      <c r="AE24" s="30">
        <v>22.638432327000835</v>
      </c>
      <c r="AF24" s="30">
        <v>3.5897439372568902</v>
      </c>
      <c r="AG24" s="30">
        <v>15.018212825293318</v>
      </c>
      <c r="AH24" s="31">
        <v>0.5374874036236913</v>
      </c>
      <c r="AI24" s="30">
        <v>1372.5979202114715</v>
      </c>
      <c r="AJ24" s="30">
        <v>8.9557553078083902</v>
      </c>
      <c r="AK24" s="31">
        <v>79.689911125451374</v>
      </c>
      <c r="AL24" s="30">
        <v>14.859500445038009</v>
      </c>
      <c r="AM24" s="30">
        <v>1566.761229923512</v>
      </c>
      <c r="AN24" s="31">
        <v>1939.8221395201222</v>
      </c>
      <c r="AO24" s="30">
        <v>88.471158088236592</v>
      </c>
      <c r="AP24" s="30">
        <v>9.0691422924228243E-2</v>
      </c>
      <c r="AQ24" s="30">
        <v>4.8475875104339385</v>
      </c>
      <c r="AR24" s="30">
        <v>73.300240848829475</v>
      </c>
      <c r="AS24" s="31">
        <v>2.6554314965852304</v>
      </c>
      <c r="AT24" s="30">
        <v>1162.3417735789722</v>
      </c>
      <c r="AU24" s="31">
        <v>1194.8161326376257</v>
      </c>
      <c r="AV24" s="30">
        <v>106.42608410995321</v>
      </c>
      <c r="AW24" s="30">
        <v>3.4321472292487623</v>
      </c>
      <c r="AX24" s="30">
        <v>2.658414555939409E-2</v>
      </c>
      <c r="AY24" s="30">
        <v>13.150629746989617</v>
      </c>
      <c r="AZ24" s="30">
        <v>115.60628280328939</v>
      </c>
      <c r="BA24" s="31">
        <v>17.956916981390528</v>
      </c>
      <c r="BB24" s="30">
        <v>13.893489802704996</v>
      </c>
      <c r="BC24" s="30">
        <v>79.069488898069224</v>
      </c>
      <c r="BD24" s="31">
        <v>61.019013528035522</v>
      </c>
      <c r="BE24" s="62">
        <v>1293.2364778117299</v>
      </c>
      <c r="BF24" s="30">
        <v>54.072317745942136</v>
      </c>
      <c r="BG24" s="30">
        <v>1198.2098946034946</v>
      </c>
      <c r="BH24" s="30">
        <v>141.05885176284676</v>
      </c>
      <c r="BI24" s="30">
        <v>1917.0083298110724</v>
      </c>
      <c r="BJ24" s="30">
        <v>987.51801289455739</v>
      </c>
      <c r="BK24" s="30">
        <v>212.98822225946196</v>
      </c>
      <c r="BL24" s="31">
        <v>6224.4286844059552</v>
      </c>
      <c r="BM24" s="30">
        <v>145.01644668062957</v>
      </c>
      <c r="BN24" s="30">
        <v>23.751100020363975</v>
      </c>
      <c r="BO24" s="30">
        <v>41.886877154287639</v>
      </c>
      <c r="BP24" s="30">
        <v>1.6113125768999979</v>
      </c>
      <c r="BQ24" s="30">
        <v>22.18245363094416</v>
      </c>
      <c r="BR24" s="30">
        <v>355.3154576075072</v>
      </c>
      <c r="BS24" s="70">
        <v>3558.2389733621849</v>
      </c>
      <c r="BT24" s="70">
        <v>315.24823769394834</v>
      </c>
      <c r="BU24" s="30">
        <v>351802.19690562825</v>
      </c>
      <c r="BV24" s="30">
        <v>713.13748890479303</v>
      </c>
      <c r="BW24" s="31">
        <v>1502.2401550310499</v>
      </c>
      <c r="BX24" s="30">
        <v>2.5754815925657959</v>
      </c>
      <c r="BY24" s="30">
        <v>1.1912398242897868</v>
      </c>
      <c r="BZ24" s="30">
        <v>6.8967640541349606</v>
      </c>
      <c r="CA24" s="30">
        <v>145.11925193726398</v>
      </c>
      <c r="CB24" s="118">
        <v>26.962674100674434</v>
      </c>
      <c r="CC24" s="30">
        <v>9.3197252895061666</v>
      </c>
      <c r="CD24" s="119">
        <v>855.25312242613393</v>
      </c>
      <c r="CE24" s="30">
        <v>0</v>
      </c>
      <c r="CF24" s="119">
        <v>0</v>
      </c>
      <c r="CG24" s="31">
        <v>0</v>
      </c>
      <c r="CH24" s="11"/>
      <c r="CI24" s="11"/>
      <c r="CJ24" s="118">
        <v>676827</v>
      </c>
      <c r="CK24" s="30">
        <v>829305</v>
      </c>
      <c r="CL24" s="119">
        <v>0</v>
      </c>
      <c r="CM24" s="118">
        <v>0</v>
      </c>
      <c r="CN24" s="30">
        <v>53905</v>
      </c>
      <c r="CO24" s="119">
        <v>0</v>
      </c>
      <c r="CP24" s="166">
        <v>274920</v>
      </c>
      <c r="CQ24" s="152">
        <f t="shared" si="3"/>
        <v>1834957</v>
      </c>
      <c r="CR24" s="153">
        <f t="shared" si="4"/>
        <v>2232644</v>
      </c>
      <c r="CS24" s="12"/>
      <c r="CT24" s="12"/>
    </row>
    <row r="25" spans="1:98" x14ac:dyDescent="0.2">
      <c r="A25" s="23" t="s">
        <v>21</v>
      </c>
      <c r="B25" s="94" t="s">
        <v>213</v>
      </c>
      <c r="C25" s="172">
        <f t="shared" si="2"/>
        <v>2762412.9999999991</v>
      </c>
      <c r="D25" s="29">
        <v>12273.400875960222</v>
      </c>
      <c r="E25" s="30">
        <v>1403.4465103252317</v>
      </c>
      <c r="F25" s="30">
        <v>44.571129379881867</v>
      </c>
      <c r="G25" s="62">
        <v>2644.8437781769862</v>
      </c>
      <c r="H25" s="30">
        <v>184975.59009653312</v>
      </c>
      <c r="I25" s="30">
        <v>4686.4168998054229</v>
      </c>
      <c r="J25" s="30">
        <v>2985.049695376807</v>
      </c>
      <c r="K25" s="30">
        <v>28581.355078498007</v>
      </c>
      <c r="L25" s="30">
        <v>4678.5862345236037</v>
      </c>
      <c r="M25" s="30">
        <v>51754.885940809072</v>
      </c>
      <c r="N25" s="30">
        <v>5193.1853612313862</v>
      </c>
      <c r="O25" s="30">
        <v>556.5384168553926</v>
      </c>
      <c r="P25" s="30">
        <v>42043.855331759252</v>
      </c>
      <c r="Q25" s="30">
        <v>6472.058104608036</v>
      </c>
      <c r="R25" s="30">
        <v>456642.12037315097</v>
      </c>
      <c r="S25" s="30">
        <v>20625.641648075467</v>
      </c>
      <c r="T25" s="30">
        <v>7211.3123811691576</v>
      </c>
      <c r="U25" s="30">
        <v>66161.588667317628</v>
      </c>
      <c r="V25" s="30">
        <v>56745.668844260879</v>
      </c>
      <c r="W25" s="30">
        <v>111107.36954540637</v>
      </c>
      <c r="X25" s="30">
        <v>72942.761046376298</v>
      </c>
      <c r="Y25" s="30">
        <v>1063244.1453788693</v>
      </c>
      <c r="Z25" s="30">
        <v>5037.7739210604459</v>
      </c>
      <c r="AA25" s="30">
        <v>7006.6152270441289</v>
      </c>
      <c r="AB25" s="30">
        <v>44572.269400377496</v>
      </c>
      <c r="AC25" s="31">
        <v>9389.2470417563218</v>
      </c>
      <c r="AD25" s="29">
        <v>2272.9348764416309</v>
      </c>
      <c r="AE25" s="30">
        <v>1346.3337072933673</v>
      </c>
      <c r="AF25" s="30">
        <v>901.25769939596012</v>
      </c>
      <c r="AG25" s="30">
        <v>13555.12711522632</v>
      </c>
      <c r="AH25" s="31">
        <v>137.35796731559716</v>
      </c>
      <c r="AI25" s="30">
        <v>64676.165848223005</v>
      </c>
      <c r="AJ25" s="30">
        <v>18634.979548010138</v>
      </c>
      <c r="AK25" s="31">
        <v>80378.742271978728</v>
      </c>
      <c r="AL25" s="30">
        <v>16389.401549621016</v>
      </c>
      <c r="AM25" s="30">
        <v>75504.664687845056</v>
      </c>
      <c r="AN25" s="31">
        <v>66238.187303972285</v>
      </c>
      <c r="AO25" s="30">
        <v>23929.837144188346</v>
      </c>
      <c r="AP25" s="30">
        <v>56.873579286674399</v>
      </c>
      <c r="AQ25" s="30">
        <v>221.11294594198679</v>
      </c>
      <c r="AR25" s="30">
        <v>6185.5807141961332</v>
      </c>
      <c r="AS25" s="31">
        <v>476.85567812728317</v>
      </c>
      <c r="AT25" s="30">
        <v>1491.761161273783</v>
      </c>
      <c r="AU25" s="31">
        <v>13667.394176664975</v>
      </c>
      <c r="AV25" s="30">
        <v>3816.5751460062379</v>
      </c>
      <c r="AW25" s="30">
        <v>448.72053279850797</v>
      </c>
      <c r="AX25" s="30">
        <v>45.967541394980472</v>
      </c>
      <c r="AY25" s="30">
        <v>495.66685023779019</v>
      </c>
      <c r="AZ25" s="30">
        <v>2284.852165241824</v>
      </c>
      <c r="BA25" s="31">
        <v>631.8027047413525</v>
      </c>
      <c r="BB25" s="30">
        <v>1060.6561938569691</v>
      </c>
      <c r="BC25" s="30">
        <v>109.63541558499506</v>
      </c>
      <c r="BD25" s="31">
        <v>1191.6579869470386</v>
      </c>
      <c r="BE25" s="62">
        <v>43991.457584886433</v>
      </c>
      <c r="BF25" s="30">
        <v>2217.9024597869752</v>
      </c>
      <c r="BG25" s="30">
        <v>7788.8562451482449</v>
      </c>
      <c r="BH25" s="30">
        <v>3842.3454335087531</v>
      </c>
      <c r="BI25" s="30">
        <v>2722.434640201443</v>
      </c>
      <c r="BJ25" s="30">
        <v>5360.9106075277323</v>
      </c>
      <c r="BK25" s="30">
        <v>1794.4872038123667</v>
      </c>
      <c r="BL25" s="31">
        <v>3.5157491070073137</v>
      </c>
      <c r="BM25" s="30">
        <v>3381.2934710033533</v>
      </c>
      <c r="BN25" s="30">
        <v>1307.7036100609712</v>
      </c>
      <c r="BO25" s="30">
        <v>76.750646666501027</v>
      </c>
      <c r="BP25" s="30">
        <v>147.79429286497634</v>
      </c>
      <c r="BQ25" s="30">
        <v>2807.0119299885923</v>
      </c>
      <c r="BR25" s="30">
        <v>3414.4736338172238</v>
      </c>
      <c r="BS25" s="70">
        <v>1352.2565720336411</v>
      </c>
      <c r="BT25" s="70">
        <v>6106.286143409362</v>
      </c>
      <c r="BU25" s="30">
        <v>7045.2760512849263</v>
      </c>
      <c r="BV25" s="30">
        <v>171.685906986303</v>
      </c>
      <c r="BW25" s="31">
        <v>28.915831205655827</v>
      </c>
      <c r="BX25" s="30">
        <v>119.18563885823146</v>
      </c>
      <c r="BY25" s="30">
        <v>25.831498215509683</v>
      </c>
      <c r="BZ25" s="30">
        <v>1027.9542151056944</v>
      </c>
      <c r="CA25" s="30">
        <v>321.06853784460418</v>
      </c>
      <c r="CB25" s="118">
        <v>908.67668238727038</v>
      </c>
      <c r="CC25" s="30">
        <v>999.27365370076973</v>
      </c>
      <c r="CD25" s="119">
        <v>319.2523200681722</v>
      </c>
      <c r="CE25" s="30">
        <v>0</v>
      </c>
      <c r="CF25" s="119">
        <v>0</v>
      </c>
      <c r="CG25" s="31">
        <v>0</v>
      </c>
      <c r="CH25" s="11"/>
      <c r="CI25" s="11"/>
      <c r="CJ25" s="118">
        <v>241627</v>
      </c>
      <c r="CK25" s="30">
        <v>0</v>
      </c>
      <c r="CL25" s="119">
        <v>0</v>
      </c>
      <c r="CM25" s="118">
        <v>6177</v>
      </c>
      <c r="CN25" s="30">
        <v>-19802</v>
      </c>
      <c r="CO25" s="119">
        <v>0</v>
      </c>
      <c r="CP25" s="166">
        <v>3146</v>
      </c>
      <c r="CQ25" s="152">
        <f t="shared" si="3"/>
        <v>231148</v>
      </c>
      <c r="CR25" s="153">
        <f t="shared" si="4"/>
        <v>2993560.9999999991</v>
      </c>
      <c r="CS25" s="12"/>
      <c r="CT25" s="12"/>
    </row>
    <row r="26" spans="1:98" x14ac:dyDescent="0.2">
      <c r="A26" s="23" t="s">
        <v>22</v>
      </c>
      <c r="B26" s="94" t="s">
        <v>214</v>
      </c>
      <c r="C26" s="172">
        <f t="shared" si="2"/>
        <v>929801.0000000007</v>
      </c>
      <c r="D26" s="29">
        <v>3308.2220617767098</v>
      </c>
      <c r="E26" s="30">
        <v>668.76932374230671</v>
      </c>
      <c r="F26" s="30">
        <v>9.9396037502614316</v>
      </c>
      <c r="G26" s="62">
        <v>10021.478639468689</v>
      </c>
      <c r="H26" s="30">
        <v>36093.531725023873</v>
      </c>
      <c r="I26" s="30">
        <v>5390.3512781098461</v>
      </c>
      <c r="J26" s="30">
        <v>281.28284338276455</v>
      </c>
      <c r="K26" s="30">
        <v>201.05055260525421</v>
      </c>
      <c r="L26" s="30">
        <v>3259.527299697374</v>
      </c>
      <c r="M26" s="30">
        <v>484.35701058850736</v>
      </c>
      <c r="N26" s="30">
        <v>130.71538866563154</v>
      </c>
      <c r="O26" s="30">
        <v>1118.8377060968344</v>
      </c>
      <c r="P26" s="30">
        <v>10009.252054002571</v>
      </c>
      <c r="Q26" s="30">
        <v>694.10538643666007</v>
      </c>
      <c r="R26" s="30">
        <v>36935.002994655901</v>
      </c>
      <c r="S26" s="30">
        <v>181896.75296284133</v>
      </c>
      <c r="T26" s="30">
        <v>40526.45555456882</v>
      </c>
      <c r="U26" s="30">
        <v>22373.389697807801</v>
      </c>
      <c r="V26" s="30">
        <v>1385.2513228034177</v>
      </c>
      <c r="W26" s="30">
        <v>16231.804941904311</v>
      </c>
      <c r="X26" s="30">
        <v>19640.397546367705</v>
      </c>
      <c r="Y26" s="30">
        <v>17584.370890118294</v>
      </c>
      <c r="Z26" s="30">
        <v>1061.671499798457</v>
      </c>
      <c r="AA26" s="30">
        <v>1563.8597311952935</v>
      </c>
      <c r="AB26" s="30">
        <v>2256.1459987107914</v>
      </c>
      <c r="AC26" s="31">
        <v>6587.9806618000976</v>
      </c>
      <c r="AD26" s="29">
        <v>1395.771662820566</v>
      </c>
      <c r="AE26" s="30">
        <v>221.11689468744962</v>
      </c>
      <c r="AF26" s="30">
        <v>257.94390391098301</v>
      </c>
      <c r="AG26" s="30">
        <v>1250.3757809200288</v>
      </c>
      <c r="AH26" s="31">
        <v>51.05993948271923</v>
      </c>
      <c r="AI26" s="30">
        <v>130101.33896844691</v>
      </c>
      <c r="AJ26" s="30">
        <v>107269.3279470681</v>
      </c>
      <c r="AK26" s="31">
        <v>104212.80047732576</v>
      </c>
      <c r="AL26" s="30">
        <v>1030.4863651496796</v>
      </c>
      <c r="AM26" s="30">
        <v>31739.816930249039</v>
      </c>
      <c r="AN26" s="31">
        <v>20872.52144606231</v>
      </c>
      <c r="AO26" s="30">
        <v>19593.732319874005</v>
      </c>
      <c r="AP26" s="30">
        <v>164.06309786239248</v>
      </c>
      <c r="AQ26" s="30">
        <v>18.650739278323112</v>
      </c>
      <c r="AR26" s="30">
        <v>22658.692935836469</v>
      </c>
      <c r="AS26" s="31">
        <v>111.60006821266749</v>
      </c>
      <c r="AT26" s="30">
        <v>689.76766123193408</v>
      </c>
      <c r="AU26" s="31">
        <v>892.56020485325428</v>
      </c>
      <c r="AV26" s="30">
        <v>330.1547522593367</v>
      </c>
      <c r="AW26" s="30">
        <v>77.644933944373307</v>
      </c>
      <c r="AX26" s="30">
        <v>3.0481406800502104</v>
      </c>
      <c r="AY26" s="30">
        <v>210.23646787285472</v>
      </c>
      <c r="AZ26" s="30">
        <v>1903.9672693654172</v>
      </c>
      <c r="BA26" s="31">
        <v>1053.3623275500786</v>
      </c>
      <c r="BB26" s="30">
        <v>1051.2937688441439</v>
      </c>
      <c r="BC26" s="30">
        <v>54.141611346806073</v>
      </c>
      <c r="BD26" s="31">
        <v>242.2755385324717</v>
      </c>
      <c r="BE26" s="62">
        <v>19168.939924027723</v>
      </c>
      <c r="BF26" s="30">
        <v>2655.1364097692731</v>
      </c>
      <c r="BG26" s="30">
        <v>3022.528797949351</v>
      </c>
      <c r="BH26" s="30">
        <v>10171.950530182012</v>
      </c>
      <c r="BI26" s="30">
        <v>1972.3765441260423</v>
      </c>
      <c r="BJ26" s="30">
        <v>4213.6596381027211</v>
      </c>
      <c r="BK26" s="30">
        <v>2447.5885318989795</v>
      </c>
      <c r="BL26" s="31">
        <v>1.1289856484259824</v>
      </c>
      <c r="BM26" s="30">
        <v>2707.4932959836183</v>
      </c>
      <c r="BN26" s="30">
        <v>1303.3625394310377</v>
      </c>
      <c r="BO26" s="30">
        <v>202.14760628004092</v>
      </c>
      <c r="BP26" s="30">
        <v>88.443556692377626</v>
      </c>
      <c r="BQ26" s="30">
        <v>1643.2317050781</v>
      </c>
      <c r="BR26" s="30">
        <v>9763.3582427621532</v>
      </c>
      <c r="BS26" s="70">
        <v>534.52303588213556</v>
      </c>
      <c r="BT26" s="70">
        <v>445.25992723765296</v>
      </c>
      <c r="BU26" s="30">
        <v>473.24063987295449</v>
      </c>
      <c r="BV26" s="30">
        <v>31.053539737677156</v>
      </c>
      <c r="BW26" s="31">
        <v>16.249207750941707</v>
      </c>
      <c r="BX26" s="30">
        <v>23.139127612702254</v>
      </c>
      <c r="BY26" s="30">
        <v>28.227617065367507</v>
      </c>
      <c r="BZ26" s="30">
        <v>120.59662512928602</v>
      </c>
      <c r="CA26" s="30">
        <v>1078.7830593627418</v>
      </c>
      <c r="CB26" s="118">
        <v>220.11238394063241</v>
      </c>
      <c r="CC26" s="30">
        <v>94.549783949915792</v>
      </c>
      <c r="CD26" s="119">
        <v>201.66191493846065</v>
      </c>
      <c r="CE26" s="30">
        <v>0</v>
      </c>
      <c r="CF26" s="119">
        <v>0</v>
      </c>
      <c r="CG26" s="31">
        <v>0</v>
      </c>
      <c r="CH26" s="11"/>
      <c r="CI26" s="11"/>
      <c r="CJ26" s="118">
        <v>125913</v>
      </c>
      <c r="CK26" s="30">
        <v>0</v>
      </c>
      <c r="CL26" s="119">
        <v>0</v>
      </c>
      <c r="CM26" s="118">
        <v>168</v>
      </c>
      <c r="CN26" s="30">
        <v>-93272</v>
      </c>
      <c r="CO26" s="119">
        <v>0</v>
      </c>
      <c r="CP26" s="166">
        <v>1743</v>
      </c>
      <c r="CQ26" s="152">
        <f t="shared" si="3"/>
        <v>34552</v>
      </c>
      <c r="CR26" s="153">
        <f t="shared" si="4"/>
        <v>964353.0000000007</v>
      </c>
      <c r="CS26" s="12"/>
      <c r="CT26" s="12"/>
    </row>
    <row r="27" spans="1:98" x14ac:dyDescent="0.2">
      <c r="A27" s="23" t="s">
        <v>23</v>
      </c>
      <c r="B27" s="94" t="s">
        <v>215</v>
      </c>
      <c r="C27" s="172">
        <f t="shared" si="2"/>
        <v>2960255.9999999986</v>
      </c>
      <c r="D27" s="29">
        <v>3496.9349030414951</v>
      </c>
      <c r="E27" s="30">
        <v>975.00504381011683</v>
      </c>
      <c r="F27" s="30">
        <v>17.622606133858181</v>
      </c>
      <c r="G27" s="62">
        <v>5128.8937253030144</v>
      </c>
      <c r="H27" s="30">
        <v>17087.586151446299</v>
      </c>
      <c r="I27" s="30">
        <v>2795.2755809652017</v>
      </c>
      <c r="J27" s="30">
        <v>295.25786762597807</v>
      </c>
      <c r="K27" s="30">
        <v>431.4956518608048</v>
      </c>
      <c r="L27" s="30">
        <v>4781.6643548448419</v>
      </c>
      <c r="M27" s="30">
        <v>2274.586883171361</v>
      </c>
      <c r="N27" s="30">
        <v>2577.7212422043121</v>
      </c>
      <c r="O27" s="30">
        <v>4455.3028414801556</v>
      </c>
      <c r="P27" s="30">
        <v>10938.134800249554</v>
      </c>
      <c r="Q27" s="30">
        <v>1267.1511221330725</v>
      </c>
      <c r="R27" s="30">
        <v>56585.892087065826</v>
      </c>
      <c r="S27" s="30">
        <v>25274.069197730809</v>
      </c>
      <c r="T27" s="30">
        <v>779755.92241799855</v>
      </c>
      <c r="U27" s="30">
        <v>475241.76409935957</v>
      </c>
      <c r="V27" s="30">
        <v>61015.216462744029</v>
      </c>
      <c r="W27" s="30">
        <v>89169.35944011253</v>
      </c>
      <c r="X27" s="30">
        <v>499815.41557566373</v>
      </c>
      <c r="Y27" s="30">
        <v>276453.22456756263</v>
      </c>
      <c r="Z27" s="30">
        <v>80074.764618794943</v>
      </c>
      <c r="AA27" s="30">
        <v>10765.709636502113</v>
      </c>
      <c r="AB27" s="30">
        <v>18646.376112547379</v>
      </c>
      <c r="AC27" s="31">
        <v>38410.013483264418</v>
      </c>
      <c r="AD27" s="29">
        <v>55201.225033507406</v>
      </c>
      <c r="AE27" s="30">
        <v>1509.2681619514913</v>
      </c>
      <c r="AF27" s="30">
        <v>637.23065415909559</v>
      </c>
      <c r="AG27" s="30">
        <v>3912.8600719405408</v>
      </c>
      <c r="AH27" s="31">
        <v>32.532552800485043</v>
      </c>
      <c r="AI27" s="30">
        <v>49765.652015460182</v>
      </c>
      <c r="AJ27" s="30">
        <v>44885.18504556681</v>
      </c>
      <c r="AK27" s="31">
        <v>62143.088058273956</v>
      </c>
      <c r="AL27" s="30">
        <v>1113.0708169932582</v>
      </c>
      <c r="AM27" s="30">
        <v>145253.10741868397</v>
      </c>
      <c r="AN27" s="31">
        <v>45993.464057941659</v>
      </c>
      <c r="AO27" s="30">
        <v>8715.6026247040991</v>
      </c>
      <c r="AP27" s="30">
        <v>32.299158949818462</v>
      </c>
      <c r="AQ27" s="30">
        <v>91.633841896930903</v>
      </c>
      <c r="AR27" s="30">
        <v>3566.0224745448036</v>
      </c>
      <c r="AS27" s="31">
        <v>132.65081232545168</v>
      </c>
      <c r="AT27" s="30">
        <v>379.78803540338947</v>
      </c>
      <c r="AU27" s="31">
        <v>1483.3871137452106</v>
      </c>
      <c r="AV27" s="30">
        <v>3340.0452989897271</v>
      </c>
      <c r="AW27" s="30">
        <v>129.41047896743066</v>
      </c>
      <c r="AX27" s="30">
        <v>1.6031300262779349</v>
      </c>
      <c r="AY27" s="30">
        <v>937.46476050764193</v>
      </c>
      <c r="AZ27" s="30">
        <v>4212.7865037915562</v>
      </c>
      <c r="BA27" s="31">
        <v>480.28452681639675</v>
      </c>
      <c r="BB27" s="30">
        <v>520.14894351472572</v>
      </c>
      <c r="BC27" s="30">
        <v>24.772771397784474</v>
      </c>
      <c r="BD27" s="31">
        <v>397.1093233598117</v>
      </c>
      <c r="BE27" s="62">
        <v>11828.375119643704</v>
      </c>
      <c r="BF27" s="30">
        <v>5551.7135349970049</v>
      </c>
      <c r="BG27" s="30">
        <v>6615.2470429673913</v>
      </c>
      <c r="BH27" s="30">
        <v>8289.0018893660017</v>
      </c>
      <c r="BI27" s="30">
        <v>3465.213707017263</v>
      </c>
      <c r="BJ27" s="30">
        <v>3070.1765178361684</v>
      </c>
      <c r="BK27" s="30">
        <v>2326.045067628821</v>
      </c>
      <c r="BL27" s="31">
        <v>16.105459709807874</v>
      </c>
      <c r="BM27" s="30">
        <v>3163.1945237374398</v>
      </c>
      <c r="BN27" s="30">
        <v>1849.4763210672165</v>
      </c>
      <c r="BO27" s="30">
        <v>57.149671064931759</v>
      </c>
      <c r="BP27" s="30">
        <v>48.059043906971127</v>
      </c>
      <c r="BQ27" s="30">
        <v>2348.9944897632513</v>
      </c>
      <c r="BR27" s="30">
        <v>4538.9565321185682</v>
      </c>
      <c r="BS27" s="70">
        <v>262.83155145465503</v>
      </c>
      <c r="BT27" s="70">
        <v>1008.4914589698551</v>
      </c>
      <c r="BU27" s="30">
        <v>529.02843433891053</v>
      </c>
      <c r="BV27" s="30">
        <v>23.090709503525847</v>
      </c>
      <c r="BW27" s="31">
        <v>29.685812916792777</v>
      </c>
      <c r="BX27" s="30">
        <v>51.16413274064837</v>
      </c>
      <c r="BY27" s="30">
        <v>34.56909580125582</v>
      </c>
      <c r="BZ27" s="30">
        <v>62.435354883728166</v>
      </c>
      <c r="CA27" s="30">
        <v>181.38688834923158</v>
      </c>
      <c r="CB27" s="118">
        <v>172.73800716056894</v>
      </c>
      <c r="CC27" s="30">
        <v>448.06742420210463</v>
      </c>
      <c r="CD27" s="119">
        <v>1662.7480490180972</v>
      </c>
      <c r="CE27" s="30">
        <v>0</v>
      </c>
      <c r="CF27" s="119">
        <v>0</v>
      </c>
      <c r="CG27" s="31">
        <v>0</v>
      </c>
      <c r="CH27" s="11"/>
      <c r="CI27" s="11"/>
      <c r="CJ27" s="118">
        <v>1026</v>
      </c>
      <c r="CK27" s="30">
        <v>0</v>
      </c>
      <c r="CL27" s="119">
        <v>0</v>
      </c>
      <c r="CM27" s="118">
        <v>0</v>
      </c>
      <c r="CN27" s="30">
        <v>117827</v>
      </c>
      <c r="CO27" s="119">
        <v>0</v>
      </c>
      <c r="CP27" s="166">
        <v>0</v>
      </c>
      <c r="CQ27" s="152">
        <f t="shared" si="3"/>
        <v>118853</v>
      </c>
      <c r="CR27" s="153">
        <f t="shared" si="4"/>
        <v>3079108.9999999986</v>
      </c>
      <c r="CS27" s="12"/>
      <c r="CT27" s="12"/>
    </row>
    <row r="28" spans="1:98" x14ac:dyDescent="0.2">
      <c r="A28" s="23" t="s">
        <v>24</v>
      </c>
      <c r="B28" s="94" t="s">
        <v>216</v>
      </c>
      <c r="C28" s="172">
        <f t="shared" si="2"/>
        <v>2661477.0000000014</v>
      </c>
      <c r="D28" s="29">
        <v>5259.1978376162651</v>
      </c>
      <c r="E28" s="30">
        <v>2123.4418156617376</v>
      </c>
      <c r="F28" s="30">
        <v>14.242347406184495</v>
      </c>
      <c r="G28" s="62">
        <v>4820.4939044167504</v>
      </c>
      <c r="H28" s="30">
        <v>20109.546334579922</v>
      </c>
      <c r="I28" s="30">
        <v>1174.3054324447787</v>
      </c>
      <c r="J28" s="30">
        <v>316.53497950083477</v>
      </c>
      <c r="K28" s="30">
        <v>3044.6127047602617</v>
      </c>
      <c r="L28" s="30">
        <v>7028.5448208755024</v>
      </c>
      <c r="M28" s="30">
        <v>7783.6485971997945</v>
      </c>
      <c r="N28" s="30">
        <v>711.52926971489399</v>
      </c>
      <c r="O28" s="30">
        <v>1169.3500291754322</v>
      </c>
      <c r="P28" s="30">
        <v>9774.9214921721432</v>
      </c>
      <c r="Q28" s="30">
        <v>439.85528031641286</v>
      </c>
      <c r="R28" s="30">
        <v>50993.339368638473</v>
      </c>
      <c r="S28" s="30">
        <v>13399.163875520137</v>
      </c>
      <c r="T28" s="30">
        <v>193623.33858753639</v>
      </c>
      <c r="U28" s="30">
        <v>576847.59084325691</v>
      </c>
      <c r="V28" s="30">
        <v>10243.518963287805</v>
      </c>
      <c r="W28" s="30">
        <v>45018.920315752497</v>
      </c>
      <c r="X28" s="30">
        <v>445627.63250436587</v>
      </c>
      <c r="Y28" s="30">
        <v>690139.01312317455</v>
      </c>
      <c r="Z28" s="30">
        <v>35887.469798995087</v>
      </c>
      <c r="AA28" s="30">
        <v>14391.970873378532</v>
      </c>
      <c r="AB28" s="30">
        <v>2830.0093506573367</v>
      </c>
      <c r="AC28" s="31">
        <v>61106.501506943052</v>
      </c>
      <c r="AD28" s="29">
        <v>11841.089519077817</v>
      </c>
      <c r="AE28" s="30">
        <v>470.09533522788462</v>
      </c>
      <c r="AF28" s="30">
        <v>664.17974288206631</v>
      </c>
      <c r="AG28" s="30">
        <v>5557.5734834381237</v>
      </c>
      <c r="AH28" s="31">
        <v>112.14948437297991</v>
      </c>
      <c r="AI28" s="30">
        <v>77674.167616667473</v>
      </c>
      <c r="AJ28" s="30">
        <v>33066.464470930776</v>
      </c>
      <c r="AK28" s="31">
        <v>71465.533519439312</v>
      </c>
      <c r="AL28" s="30">
        <v>2579.5799200814831</v>
      </c>
      <c r="AM28" s="30">
        <v>76231.557916010293</v>
      </c>
      <c r="AN28" s="31">
        <v>48550.979230287594</v>
      </c>
      <c r="AO28" s="30">
        <v>11912.890648867562</v>
      </c>
      <c r="AP28" s="30">
        <v>64.988535768583688</v>
      </c>
      <c r="AQ28" s="30">
        <v>8.7272039455173473</v>
      </c>
      <c r="AR28" s="30">
        <v>2906.7543209190499</v>
      </c>
      <c r="AS28" s="31">
        <v>136.21980103882231</v>
      </c>
      <c r="AT28" s="30">
        <v>510.69972262518496</v>
      </c>
      <c r="AU28" s="31">
        <v>1292.5201724773003</v>
      </c>
      <c r="AV28" s="30">
        <v>911.01627935227089</v>
      </c>
      <c r="AW28" s="30">
        <v>125.81605903008533</v>
      </c>
      <c r="AX28" s="30">
        <v>25.56408759880329</v>
      </c>
      <c r="AY28" s="30">
        <v>1384.7653465939259</v>
      </c>
      <c r="AZ28" s="30">
        <v>2698.6748255010266</v>
      </c>
      <c r="BA28" s="31">
        <v>397.69890823017374</v>
      </c>
      <c r="BB28" s="30">
        <v>682.00838185215503</v>
      </c>
      <c r="BC28" s="30">
        <v>40.93022872254074</v>
      </c>
      <c r="BD28" s="31">
        <v>672.71666808601947</v>
      </c>
      <c r="BE28" s="62">
        <v>40683.30493455971</v>
      </c>
      <c r="BF28" s="30">
        <v>5528.1432897771319</v>
      </c>
      <c r="BG28" s="30">
        <v>4941.0634849749831</v>
      </c>
      <c r="BH28" s="30">
        <v>14367.378948392914</v>
      </c>
      <c r="BI28" s="30">
        <v>3200.7331438084025</v>
      </c>
      <c r="BJ28" s="30">
        <v>3070.2966561824242</v>
      </c>
      <c r="BK28" s="30">
        <v>2302.2142904409179</v>
      </c>
      <c r="BL28" s="31">
        <v>49.771976654055457</v>
      </c>
      <c r="BM28" s="30">
        <v>4734.3552584112713</v>
      </c>
      <c r="BN28" s="30">
        <v>1560.7240110769076</v>
      </c>
      <c r="BO28" s="30">
        <v>92.969237285490365</v>
      </c>
      <c r="BP28" s="30">
        <v>110.29336862042894</v>
      </c>
      <c r="BQ28" s="30">
        <v>6464.3084199546365</v>
      </c>
      <c r="BR28" s="30">
        <v>5878.10677504059</v>
      </c>
      <c r="BS28" s="70">
        <v>3816.0519311906583</v>
      </c>
      <c r="BT28" s="70">
        <v>1626.4487439906559</v>
      </c>
      <c r="BU28" s="30">
        <v>1121.837772578539</v>
      </c>
      <c r="BV28" s="30">
        <v>199.12147696944777</v>
      </c>
      <c r="BW28" s="31">
        <v>25.240695143598245</v>
      </c>
      <c r="BX28" s="30">
        <v>42.847820328513158</v>
      </c>
      <c r="BY28" s="30">
        <v>35.656842304611935</v>
      </c>
      <c r="BZ28" s="30">
        <v>199.93378046758465</v>
      </c>
      <c r="CA28" s="30">
        <v>249.89638255157638</v>
      </c>
      <c r="CB28" s="118">
        <v>208.82932546721105</v>
      </c>
      <c r="CC28" s="30">
        <v>327.542008591475</v>
      </c>
      <c r="CD28" s="119">
        <v>4775.8740388635379</v>
      </c>
      <c r="CE28" s="30">
        <v>0</v>
      </c>
      <c r="CF28" s="119">
        <v>0</v>
      </c>
      <c r="CG28" s="31">
        <v>0</v>
      </c>
      <c r="CH28" s="11"/>
      <c r="CI28" s="11"/>
      <c r="CJ28" s="118">
        <v>82117</v>
      </c>
      <c r="CK28" s="30">
        <v>0</v>
      </c>
      <c r="CL28" s="119">
        <v>0</v>
      </c>
      <c r="CM28" s="118">
        <v>219976</v>
      </c>
      <c r="CN28" s="30">
        <v>141759</v>
      </c>
      <c r="CO28" s="119">
        <v>0</v>
      </c>
      <c r="CP28" s="166">
        <v>1507</v>
      </c>
      <c r="CQ28" s="152">
        <f t="shared" si="3"/>
        <v>445359</v>
      </c>
      <c r="CR28" s="153">
        <f t="shared" si="4"/>
        <v>3106836.0000000014</v>
      </c>
      <c r="CS28" s="12"/>
      <c r="CT28" s="12"/>
    </row>
    <row r="29" spans="1:98" x14ac:dyDescent="0.2">
      <c r="A29" s="23" t="s">
        <v>25</v>
      </c>
      <c r="B29" s="94" t="s">
        <v>217</v>
      </c>
      <c r="C29" s="172">
        <f t="shared" si="2"/>
        <v>2558068.0000000019</v>
      </c>
      <c r="D29" s="29">
        <v>1302.693486285018</v>
      </c>
      <c r="E29" s="30">
        <v>367.54110145191947</v>
      </c>
      <c r="F29" s="30">
        <v>37.047774174118736</v>
      </c>
      <c r="G29" s="62">
        <v>699.26993897210127</v>
      </c>
      <c r="H29" s="30">
        <v>1806.242844732476</v>
      </c>
      <c r="I29" s="30">
        <v>1013.5027921950439</v>
      </c>
      <c r="J29" s="30">
        <v>133.96088689325978</v>
      </c>
      <c r="K29" s="30">
        <v>68.883697605112062</v>
      </c>
      <c r="L29" s="30">
        <v>3980.0470609789545</v>
      </c>
      <c r="M29" s="30">
        <v>360.93887504759601</v>
      </c>
      <c r="N29" s="30">
        <v>203.50380824594285</v>
      </c>
      <c r="O29" s="30">
        <v>220.52026761975387</v>
      </c>
      <c r="P29" s="30">
        <v>847.03973940641197</v>
      </c>
      <c r="Q29" s="30">
        <v>3231.9908986756782</v>
      </c>
      <c r="R29" s="30">
        <v>7693.1234865573524</v>
      </c>
      <c r="S29" s="30">
        <v>291.5394387069623</v>
      </c>
      <c r="T29" s="30">
        <v>3847.3496606508752</v>
      </c>
      <c r="U29" s="30">
        <v>32834.859127184507</v>
      </c>
      <c r="V29" s="30">
        <v>1772112.6707730142</v>
      </c>
      <c r="W29" s="30">
        <v>89231.317433403048</v>
      </c>
      <c r="X29" s="30">
        <v>79600.680684335224</v>
      </c>
      <c r="Y29" s="30">
        <v>95179.514088297903</v>
      </c>
      <c r="Z29" s="30">
        <v>4102.7273907651779</v>
      </c>
      <c r="AA29" s="30">
        <v>690.25614029920121</v>
      </c>
      <c r="AB29" s="30">
        <v>3698.7659088463747</v>
      </c>
      <c r="AC29" s="31">
        <v>25495.478316062174</v>
      </c>
      <c r="AD29" s="29">
        <v>9943.7858390610872</v>
      </c>
      <c r="AE29" s="30">
        <v>829.20199433804839</v>
      </c>
      <c r="AF29" s="30">
        <v>491.12275241018057</v>
      </c>
      <c r="AG29" s="30">
        <v>569.94600109794726</v>
      </c>
      <c r="AH29" s="31">
        <v>16.416234160529338</v>
      </c>
      <c r="AI29" s="30">
        <v>5753.8590650519218</v>
      </c>
      <c r="AJ29" s="30">
        <v>3353.9076592027582</v>
      </c>
      <c r="AK29" s="31">
        <v>30510.023083458091</v>
      </c>
      <c r="AL29" s="30">
        <v>2892.8779431043954</v>
      </c>
      <c r="AM29" s="30">
        <v>62236.66432500798</v>
      </c>
      <c r="AN29" s="31">
        <v>33768.912812948402</v>
      </c>
      <c r="AO29" s="30">
        <v>5653.7650734953768</v>
      </c>
      <c r="AP29" s="30">
        <v>14.690591062683428</v>
      </c>
      <c r="AQ29" s="30">
        <v>542.70133902400778</v>
      </c>
      <c r="AR29" s="30">
        <v>2794.1680644983944</v>
      </c>
      <c r="AS29" s="31">
        <v>250.4831066230941</v>
      </c>
      <c r="AT29" s="30">
        <v>1082.0906052273599</v>
      </c>
      <c r="AU29" s="31">
        <v>3734.8661277626366</v>
      </c>
      <c r="AV29" s="30">
        <v>4889.7092935594519</v>
      </c>
      <c r="AW29" s="30">
        <v>3898.1566456978221</v>
      </c>
      <c r="AX29" s="30">
        <v>1785.3167768769165</v>
      </c>
      <c r="AY29" s="30">
        <v>16860.532837495073</v>
      </c>
      <c r="AZ29" s="30">
        <v>64660.227379377771</v>
      </c>
      <c r="BA29" s="31">
        <v>16265.49236506606</v>
      </c>
      <c r="BB29" s="30">
        <v>848.30396678845682</v>
      </c>
      <c r="BC29" s="30">
        <v>150.42513001652776</v>
      </c>
      <c r="BD29" s="31">
        <v>1202.6483513310525</v>
      </c>
      <c r="BE29" s="62">
        <v>28939.050953430793</v>
      </c>
      <c r="BF29" s="30">
        <v>2844.0353912884339</v>
      </c>
      <c r="BG29" s="30">
        <v>6785.3755481827839</v>
      </c>
      <c r="BH29" s="30">
        <v>5737.8127852267835</v>
      </c>
      <c r="BI29" s="30">
        <v>5303.7577366106225</v>
      </c>
      <c r="BJ29" s="30">
        <v>4108.6146742088877</v>
      </c>
      <c r="BK29" s="30">
        <v>3112.4097417509211</v>
      </c>
      <c r="BL29" s="31">
        <v>2462.2068852046364</v>
      </c>
      <c r="BM29" s="30">
        <v>1662.6590576421793</v>
      </c>
      <c r="BN29" s="30">
        <v>412.79789035676589</v>
      </c>
      <c r="BO29" s="30">
        <v>79.423461723496246</v>
      </c>
      <c r="BP29" s="30">
        <v>6001.9425755509665</v>
      </c>
      <c r="BQ29" s="30">
        <v>696.86052666020475</v>
      </c>
      <c r="BR29" s="30">
        <v>2883.4079086075371</v>
      </c>
      <c r="BS29" s="70">
        <v>29071.370038903566</v>
      </c>
      <c r="BT29" s="70">
        <v>19147.921102484015</v>
      </c>
      <c r="BU29" s="30">
        <v>8443.5784708560823</v>
      </c>
      <c r="BV29" s="30">
        <v>757.49336967887359</v>
      </c>
      <c r="BW29" s="31">
        <v>123.77428456011575</v>
      </c>
      <c r="BX29" s="30">
        <v>325.87559943791729</v>
      </c>
      <c r="BY29" s="30">
        <v>1223.6951323799442</v>
      </c>
      <c r="BZ29" s="30">
        <v>4006.614986490787</v>
      </c>
      <c r="CA29" s="30">
        <v>2132.2591483159235</v>
      </c>
      <c r="CB29" s="118">
        <v>1506.3430313381396</v>
      </c>
      <c r="CC29" s="30">
        <v>9796.0070418876458</v>
      </c>
      <c r="CD29" s="119">
        <v>6450.951673071464</v>
      </c>
      <c r="CE29" s="30">
        <v>0</v>
      </c>
      <c r="CF29" s="119">
        <v>0</v>
      </c>
      <c r="CG29" s="31">
        <v>0</v>
      </c>
      <c r="CH29" s="11"/>
      <c r="CI29" s="11"/>
      <c r="CJ29" s="118">
        <v>650873</v>
      </c>
      <c r="CK29" s="30">
        <v>0</v>
      </c>
      <c r="CL29" s="119">
        <v>0</v>
      </c>
      <c r="CM29" s="118">
        <v>898299</v>
      </c>
      <c r="CN29" s="30">
        <v>34598</v>
      </c>
      <c r="CO29" s="119">
        <v>0</v>
      </c>
      <c r="CP29" s="166">
        <v>6452625</v>
      </c>
      <c r="CQ29" s="152">
        <f t="shared" si="3"/>
        <v>8036395</v>
      </c>
      <c r="CR29" s="153">
        <f t="shared" si="4"/>
        <v>10594463.000000002</v>
      </c>
      <c r="CS29" s="12"/>
      <c r="CT29" s="12"/>
    </row>
    <row r="30" spans="1:98" x14ac:dyDescent="0.2">
      <c r="A30" s="23" t="s">
        <v>26</v>
      </c>
      <c r="B30" s="94" t="s">
        <v>218</v>
      </c>
      <c r="C30" s="172">
        <f t="shared" si="2"/>
        <v>4302408.9999999972</v>
      </c>
      <c r="D30" s="29">
        <v>2390.5175297831042</v>
      </c>
      <c r="E30" s="30">
        <v>371.95948778159976</v>
      </c>
      <c r="F30" s="30">
        <v>72.290325827805802</v>
      </c>
      <c r="G30" s="62">
        <v>1502.1661962087844</v>
      </c>
      <c r="H30" s="30">
        <v>9328.1505165651233</v>
      </c>
      <c r="I30" s="30">
        <v>2772.8917870632422</v>
      </c>
      <c r="J30" s="30">
        <v>254.20484016820132</v>
      </c>
      <c r="K30" s="30">
        <v>130.06982237243889</v>
      </c>
      <c r="L30" s="30">
        <v>2408.3223860620842</v>
      </c>
      <c r="M30" s="30">
        <v>382.82629644410963</v>
      </c>
      <c r="N30" s="30">
        <v>419.74018305085366</v>
      </c>
      <c r="O30" s="30">
        <v>145.81660995992803</v>
      </c>
      <c r="P30" s="30">
        <v>4095.8751311613096</v>
      </c>
      <c r="Q30" s="30">
        <v>350.95223329562072</v>
      </c>
      <c r="R30" s="30">
        <v>15668.830137276749</v>
      </c>
      <c r="S30" s="30">
        <v>2073.4639974718584</v>
      </c>
      <c r="T30" s="30">
        <v>9328.9989424915639</v>
      </c>
      <c r="U30" s="30">
        <v>114877.03882238163</v>
      </c>
      <c r="V30" s="30">
        <v>101795.63653289989</v>
      </c>
      <c r="W30" s="30">
        <v>820773.20576450694</v>
      </c>
      <c r="X30" s="30">
        <v>162273.7831247788</v>
      </c>
      <c r="Y30" s="30">
        <v>1754687.7131046471</v>
      </c>
      <c r="Z30" s="30">
        <v>8000.3235911130832</v>
      </c>
      <c r="AA30" s="30">
        <v>6721.3957514960148</v>
      </c>
      <c r="AB30" s="30">
        <v>2460.1807048209093</v>
      </c>
      <c r="AC30" s="31">
        <v>87417.178943058709</v>
      </c>
      <c r="AD30" s="29">
        <v>572077.20332654216</v>
      </c>
      <c r="AE30" s="30">
        <v>1567.3671664528424</v>
      </c>
      <c r="AF30" s="30">
        <v>745.94351314904475</v>
      </c>
      <c r="AG30" s="30">
        <v>2485.6496003318234</v>
      </c>
      <c r="AH30" s="31">
        <v>12.861524019052126</v>
      </c>
      <c r="AI30" s="30">
        <v>33391.681376656561</v>
      </c>
      <c r="AJ30" s="30">
        <v>42397.821630978156</v>
      </c>
      <c r="AK30" s="31">
        <v>135304.40157438631</v>
      </c>
      <c r="AL30" s="30">
        <v>4278.5817708644245</v>
      </c>
      <c r="AM30" s="30">
        <v>61166.769474795699</v>
      </c>
      <c r="AN30" s="31">
        <v>52064.361812149873</v>
      </c>
      <c r="AO30" s="30">
        <v>10886.222555106728</v>
      </c>
      <c r="AP30" s="30">
        <v>300.20006493945266</v>
      </c>
      <c r="AQ30" s="30">
        <v>24.562560177657399</v>
      </c>
      <c r="AR30" s="30">
        <v>3594.2180786807648</v>
      </c>
      <c r="AS30" s="31">
        <v>595.38486034745097</v>
      </c>
      <c r="AT30" s="30">
        <v>5148.8146597241785</v>
      </c>
      <c r="AU30" s="31">
        <v>3528.3068489553261</v>
      </c>
      <c r="AV30" s="30">
        <v>3105.2829888344736</v>
      </c>
      <c r="AW30" s="30">
        <v>123.79616269560347</v>
      </c>
      <c r="AX30" s="30">
        <v>124.07387668845828</v>
      </c>
      <c r="AY30" s="30">
        <v>8650.5203791765525</v>
      </c>
      <c r="AZ30" s="30">
        <v>27500.935520089297</v>
      </c>
      <c r="BA30" s="31">
        <v>6415.4162044987006</v>
      </c>
      <c r="BB30" s="30">
        <v>841.82842249417251</v>
      </c>
      <c r="BC30" s="30">
        <v>47.443912228279032</v>
      </c>
      <c r="BD30" s="31">
        <v>1537.6959380034521</v>
      </c>
      <c r="BE30" s="62">
        <v>41022.056113707746</v>
      </c>
      <c r="BF30" s="30">
        <v>4014.3229512231164</v>
      </c>
      <c r="BG30" s="30">
        <v>7632.173652120091</v>
      </c>
      <c r="BH30" s="30">
        <v>84830.1129370009</v>
      </c>
      <c r="BI30" s="30">
        <v>7176.7220499841342</v>
      </c>
      <c r="BJ30" s="30">
        <v>2263.6201114365849</v>
      </c>
      <c r="BK30" s="30">
        <v>9009.3145034360787</v>
      </c>
      <c r="BL30" s="31">
        <v>8.8457966942537549</v>
      </c>
      <c r="BM30" s="30">
        <v>2010.4132793466836</v>
      </c>
      <c r="BN30" s="30">
        <v>1779.4334973733678</v>
      </c>
      <c r="BO30" s="30">
        <v>107.69554789434547</v>
      </c>
      <c r="BP30" s="30">
        <v>11269.859242493498</v>
      </c>
      <c r="BQ30" s="30">
        <v>7125.0199683750061</v>
      </c>
      <c r="BR30" s="30">
        <v>14160.847592435321</v>
      </c>
      <c r="BS30" s="70">
        <v>2789.9231077644517</v>
      </c>
      <c r="BT30" s="70">
        <v>4480.596829565442</v>
      </c>
      <c r="BU30" s="30">
        <v>1990.6662266712522</v>
      </c>
      <c r="BV30" s="30">
        <v>1178.5604829689939</v>
      </c>
      <c r="BW30" s="31">
        <v>47.34332229227131</v>
      </c>
      <c r="BX30" s="30">
        <v>110.09445721315871</v>
      </c>
      <c r="BY30" s="30">
        <v>106.13689600459121</v>
      </c>
      <c r="BZ30" s="30">
        <v>2031.633228559235</v>
      </c>
      <c r="CA30" s="30">
        <v>399.19466983376861</v>
      </c>
      <c r="CB30" s="118">
        <v>2753.5926154895105</v>
      </c>
      <c r="CC30" s="30">
        <v>5036.7889140201632</v>
      </c>
      <c r="CD30" s="119">
        <v>453.15344044206631</v>
      </c>
      <c r="CE30" s="30">
        <v>0</v>
      </c>
      <c r="CF30" s="119">
        <v>0</v>
      </c>
      <c r="CG30" s="31">
        <v>0</v>
      </c>
      <c r="CH30" s="11"/>
      <c r="CI30" s="11"/>
      <c r="CJ30" s="118">
        <v>387696</v>
      </c>
      <c r="CK30" s="30">
        <v>0</v>
      </c>
      <c r="CL30" s="119">
        <v>0</v>
      </c>
      <c r="CM30" s="118">
        <v>234712</v>
      </c>
      <c r="CN30" s="30">
        <v>-17703</v>
      </c>
      <c r="CO30" s="119">
        <v>0</v>
      </c>
      <c r="CP30" s="166">
        <v>991767</v>
      </c>
      <c r="CQ30" s="152">
        <f t="shared" si="3"/>
        <v>1596472</v>
      </c>
      <c r="CR30" s="153">
        <f t="shared" si="4"/>
        <v>5898880.9999999972</v>
      </c>
      <c r="CS30" s="12"/>
      <c r="CT30" s="12"/>
    </row>
    <row r="31" spans="1:98" x14ac:dyDescent="0.2">
      <c r="A31" s="23" t="s">
        <v>27</v>
      </c>
      <c r="B31" s="94" t="s">
        <v>219</v>
      </c>
      <c r="C31" s="172">
        <f t="shared" si="2"/>
        <v>1879892.0000000002</v>
      </c>
      <c r="D31" s="29">
        <v>56723.256675545381</v>
      </c>
      <c r="E31" s="30">
        <v>3043.0554287834475</v>
      </c>
      <c r="F31" s="30">
        <v>54.387896551748398</v>
      </c>
      <c r="G31" s="62">
        <v>14605.504121085045</v>
      </c>
      <c r="H31" s="30">
        <v>34021.751932397623</v>
      </c>
      <c r="I31" s="30">
        <v>2177.169165608645</v>
      </c>
      <c r="J31" s="30">
        <v>2748.9997399951826</v>
      </c>
      <c r="K31" s="30">
        <v>2315.918268225907</v>
      </c>
      <c r="L31" s="30">
        <v>5515.1019956047403</v>
      </c>
      <c r="M31" s="30">
        <v>7475.5905542563942</v>
      </c>
      <c r="N31" s="30">
        <v>4822.3464520907737</v>
      </c>
      <c r="O31" s="30">
        <v>1059.4910439611979</v>
      </c>
      <c r="P31" s="30">
        <v>6003.7618479227121</v>
      </c>
      <c r="Q31" s="30">
        <v>1845.5044836806064</v>
      </c>
      <c r="R31" s="30">
        <v>16217.830443013036</v>
      </c>
      <c r="S31" s="30">
        <v>8047.1388668335594</v>
      </c>
      <c r="T31" s="30">
        <v>42486.022528483045</v>
      </c>
      <c r="U31" s="30">
        <v>289695.23050551815</v>
      </c>
      <c r="V31" s="30">
        <v>8865.7857086319673</v>
      </c>
      <c r="W31" s="30">
        <v>77185.395892850211</v>
      </c>
      <c r="X31" s="30">
        <v>525105.46133600373</v>
      </c>
      <c r="Y31" s="30">
        <v>114724.01878846806</v>
      </c>
      <c r="Z31" s="30">
        <v>8599.9109406585558</v>
      </c>
      <c r="AA31" s="30">
        <v>1891.5098250217704</v>
      </c>
      <c r="AB31" s="30">
        <v>2981.899837220933</v>
      </c>
      <c r="AC31" s="31">
        <v>62853.972291927952</v>
      </c>
      <c r="AD31" s="29">
        <v>7030.4565853666718</v>
      </c>
      <c r="AE31" s="30">
        <v>3947.1317402720974</v>
      </c>
      <c r="AF31" s="30">
        <v>2431.1685187192238</v>
      </c>
      <c r="AG31" s="30">
        <v>2638.6228579890735</v>
      </c>
      <c r="AH31" s="31">
        <v>17.171053892220314</v>
      </c>
      <c r="AI31" s="30">
        <v>18651.335616564669</v>
      </c>
      <c r="AJ31" s="30">
        <v>12811.383206790144</v>
      </c>
      <c r="AK31" s="31">
        <v>84559.501960723574</v>
      </c>
      <c r="AL31" s="30">
        <v>12688.927774140029</v>
      </c>
      <c r="AM31" s="30">
        <v>121772.45430127768</v>
      </c>
      <c r="AN31" s="31">
        <v>92136.234573747002</v>
      </c>
      <c r="AO31" s="30">
        <v>16142.995347236409</v>
      </c>
      <c r="AP31" s="30">
        <v>224.31197145784671</v>
      </c>
      <c r="AQ31" s="30">
        <v>11.160462088859875</v>
      </c>
      <c r="AR31" s="30">
        <v>5615.5799688235702</v>
      </c>
      <c r="AS31" s="31">
        <v>593.0253641200942</v>
      </c>
      <c r="AT31" s="30">
        <v>2549.4089542732304</v>
      </c>
      <c r="AU31" s="31">
        <v>20971.756761204098</v>
      </c>
      <c r="AV31" s="30">
        <v>5108.6526273738928</v>
      </c>
      <c r="AW31" s="30">
        <v>371.37624943432553</v>
      </c>
      <c r="AX31" s="30">
        <v>38.861325613540622</v>
      </c>
      <c r="AY31" s="30">
        <v>1268.16322439492</v>
      </c>
      <c r="AZ31" s="30">
        <v>11824.69699474045</v>
      </c>
      <c r="BA31" s="31">
        <v>2552.0577550830408</v>
      </c>
      <c r="BB31" s="30">
        <v>3580.8076907203349</v>
      </c>
      <c r="BC31" s="30">
        <v>271.0543667546076</v>
      </c>
      <c r="BD31" s="31">
        <v>944.74759133621285</v>
      </c>
      <c r="BE31" s="62">
        <v>40549.911130591907</v>
      </c>
      <c r="BF31" s="30">
        <v>10205.840440141959</v>
      </c>
      <c r="BG31" s="30">
        <v>4965.1801886364983</v>
      </c>
      <c r="BH31" s="30">
        <v>21786.506956175792</v>
      </c>
      <c r="BI31" s="30">
        <v>3822.0586180236064</v>
      </c>
      <c r="BJ31" s="30">
        <v>10598.523579560902</v>
      </c>
      <c r="BK31" s="30">
        <v>5136.3246507777867</v>
      </c>
      <c r="BL31" s="31">
        <v>12.737115186594231</v>
      </c>
      <c r="BM31" s="30">
        <v>9554.7869431872296</v>
      </c>
      <c r="BN31" s="30">
        <v>881.14945573296859</v>
      </c>
      <c r="BO31" s="30">
        <v>68.611816888693951</v>
      </c>
      <c r="BP31" s="30">
        <v>194.6597565322013</v>
      </c>
      <c r="BQ31" s="30">
        <v>5167.5364748586844</v>
      </c>
      <c r="BR31" s="30">
        <v>4540.6694661262736</v>
      </c>
      <c r="BS31" s="70">
        <v>16355.703145362821</v>
      </c>
      <c r="BT31" s="70">
        <v>5071.1240767268418</v>
      </c>
      <c r="BU31" s="30">
        <v>3747.3958011748764</v>
      </c>
      <c r="BV31" s="30">
        <v>747.20397954577288</v>
      </c>
      <c r="BW31" s="31">
        <v>100.01546277379819</v>
      </c>
      <c r="BX31" s="30">
        <v>247.4619359333351</v>
      </c>
      <c r="BY31" s="30">
        <v>307.18806762026935</v>
      </c>
      <c r="BZ31" s="30">
        <v>1590.3595417488455</v>
      </c>
      <c r="CA31" s="30">
        <v>1092.5435105026215</v>
      </c>
      <c r="CB31" s="118">
        <v>410.29632366916206</v>
      </c>
      <c r="CC31" s="30">
        <v>389.03675520038001</v>
      </c>
      <c r="CD31" s="119">
        <v>530.11339284187102</v>
      </c>
      <c r="CE31" s="30">
        <v>0</v>
      </c>
      <c r="CF31" s="119">
        <v>0</v>
      </c>
      <c r="CG31" s="31">
        <v>0</v>
      </c>
      <c r="CH31" s="11"/>
      <c r="CI31" s="11"/>
      <c r="CJ31" s="118">
        <v>34722</v>
      </c>
      <c r="CK31" s="30">
        <v>0</v>
      </c>
      <c r="CL31" s="119">
        <v>0</v>
      </c>
      <c r="CM31" s="118">
        <v>3124986</v>
      </c>
      <c r="CN31" s="30">
        <v>-98117</v>
      </c>
      <c r="CO31" s="119">
        <v>0</v>
      </c>
      <c r="CP31" s="166">
        <v>992099</v>
      </c>
      <c r="CQ31" s="152">
        <f t="shared" si="3"/>
        <v>4053690</v>
      </c>
      <c r="CR31" s="153">
        <f t="shared" si="4"/>
        <v>5933582</v>
      </c>
      <c r="CS31" s="12"/>
      <c r="CT31" s="12"/>
    </row>
    <row r="32" spans="1:98" x14ac:dyDescent="0.2">
      <c r="A32" s="23" t="s">
        <v>28</v>
      </c>
      <c r="B32" s="94" t="s">
        <v>220</v>
      </c>
      <c r="C32" s="172">
        <f t="shared" si="2"/>
        <v>13387524</v>
      </c>
      <c r="D32" s="29">
        <v>21066.623098774664</v>
      </c>
      <c r="E32" s="30">
        <v>2484.8178911201976</v>
      </c>
      <c r="F32" s="30">
        <v>22.681576452391162</v>
      </c>
      <c r="G32" s="62">
        <v>1845.8389594171915</v>
      </c>
      <c r="H32" s="30">
        <v>9459.3969956450819</v>
      </c>
      <c r="I32" s="30">
        <v>1662.8544382021041</v>
      </c>
      <c r="J32" s="30">
        <v>858.46621592718839</v>
      </c>
      <c r="K32" s="30">
        <v>634.32850383784535</v>
      </c>
      <c r="L32" s="30">
        <v>8337.520749578669</v>
      </c>
      <c r="M32" s="30">
        <v>328.45323326848097</v>
      </c>
      <c r="N32" s="30">
        <v>670.40245456906064</v>
      </c>
      <c r="O32" s="30">
        <v>313.36736014238249</v>
      </c>
      <c r="P32" s="30">
        <v>4779.4228796495127</v>
      </c>
      <c r="Q32" s="30">
        <v>200.20860105935452</v>
      </c>
      <c r="R32" s="30">
        <v>120218.99440248884</v>
      </c>
      <c r="S32" s="30">
        <v>33889.082407268594</v>
      </c>
      <c r="T32" s="30">
        <v>17343.102374058217</v>
      </c>
      <c r="U32" s="30">
        <v>76544.93425024976</v>
      </c>
      <c r="V32" s="30">
        <v>36146.074865317205</v>
      </c>
      <c r="W32" s="30">
        <v>162718.71765148605</v>
      </c>
      <c r="X32" s="30">
        <v>182373.7710057768</v>
      </c>
      <c r="Y32" s="30">
        <v>11911983.532865549</v>
      </c>
      <c r="Z32" s="30">
        <v>8908.3936151047401</v>
      </c>
      <c r="AA32" s="30">
        <v>31631.429241568076</v>
      </c>
      <c r="AB32" s="30">
        <v>1544.537008388658</v>
      </c>
      <c r="AC32" s="31">
        <v>10663.787788112668</v>
      </c>
      <c r="AD32" s="29">
        <v>2148.7549640235084</v>
      </c>
      <c r="AE32" s="30">
        <v>243.51022009044794</v>
      </c>
      <c r="AF32" s="30">
        <v>167.28732434203673</v>
      </c>
      <c r="AG32" s="30">
        <v>12177.874846209972</v>
      </c>
      <c r="AH32" s="31">
        <v>45.558961323630378</v>
      </c>
      <c r="AI32" s="30">
        <v>15078.911223626847</v>
      </c>
      <c r="AJ32" s="30">
        <v>6943.1850915300829</v>
      </c>
      <c r="AK32" s="31">
        <v>20808.238011413461</v>
      </c>
      <c r="AL32" s="30">
        <v>166885.58192396854</v>
      </c>
      <c r="AM32" s="30">
        <v>103005.95741220468</v>
      </c>
      <c r="AN32" s="31">
        <v>73455.227442432937</v>
      </c>
      <c r="AO32" s="30">
        <v>100441.46746134108</v>
      </c>
      <c r="AP32" s="30">
        <v>285.61898394592413</v>
      </c>
      <c r="AQ32" s="30">
        <v>17.560353211544616</v>
      </c>
      <c r="AR32" s="30">
        <v>12100.862330261885</v>
      </c>
      <c r="AS32" s="31">
        <v>896.96916623482616</v>
      </c>
      <c r="AT32" s="30">
        <v>1113.6693000221953</v>
      </c>
      <c r="AU32" s="31">
        <v>6333.2524382773136</v>
      </c>
      <c r="AV32" s="30">
        <v>728.3492425313641</v>
      </c>
      <c r="AW32" s="30">
        <v>152.61832317730861</v>
      </c>
      <c r="AX32" s="30">
        <v>15.68401183386362</v>
      </c>
      <c r="AY32" s="30">
        <v>422.21864858325478</v>
      </c>
      <c r="AZ32" s="30">
        <v>3568.8073576360966</v>
      </c>
      <c r="BA32" s="31">
        <v>1496.2268093193197</v>
      </c>
      <c r="BB32" s="30">
        <v>2514.9071538015182</v>
      </c>
      <c r="BC32" s="30">
        <v>656.10790920010163</v>
      </c>
      <c r="BD32" s="31">
        <v>9126.8512974649548</v>
      </c>
      <c r="BE32" s="62">
        <v>77911.322421485907</v>
      </c>
      <c r="BF32" s="30">
        <v>2664.32912963115</v>
      </c>
      <c r="BG32" s="30">
        <v>24903.937955317662</v>
      </c>
      <c r="BH32" s="30">
        <v>1921.7239162758508</v>
      </c>
      <c r="BI32" s="30">
        <v>6723.628310843842</v>
      </c>
      <c r="BJ32" s="30">
        <v>9954.7977246368391</v>
      </c>
      <c r="BK32" s="30">
        <v>1590.7795674041422</v>
      </c>
      <c r="BL32" s="31">
        <v>30.724877499910921</v>
      </c>
      <c r="BM32" s="30">
        <v>17072.862341054268</v>
      </c>
      <c r="BN32" s="30">
        <v>7994.1678586675471</v>
      </c>
      <c r="BO32" s="30">
        <v>883.15608207613218</v>
      </c>
      <c r="BP32" s="30">
        <v>489.20360932873342</v>
      </c>
      <c r="BQ32" s="30">
        <v>3673.2951708488445</v>
      </c>
      <c r="BR32" s="30">
        <v>33572.005857500197</v>
      </c>
      <c r="BS32" s="70">
        <v>150.82403149199362</v>
      </c>
      <c r="BT32" s="70">
        <v>4022.7115399116983</v>
      </c>
      <c r="BU32" s="30">
        <v>824.340122803388</v>
      </c>
      <c r="BV32" s="30">
        <v>244.7835991547085</v>
      </c>
      <c r="BW32" s="31">
        <v>53.493360713077998</v>
      </c>
      <c r="BX32" s="30">
        <v>73.615567654200888</v>
      </c>
      <c r="BY32" s="30">
        <v>75.56913726082449</v>
      </c>
      <c r="BZ32" s="30">
        <v>206.72904482401555</v>
      </c>
      <c r="CA32" s="30">
        <v>212.4581125562209</v>
      </c>
      <c r="CB32" s="118">
        <v>867.60466851151432</v>
      </c>
      <c r="CC32" s="30">
        <v>579.22102173706367</v>
      </c>
      <c r="CD32" s="119">
        <v>3364.7163297894417</v>
      </c>
      <c r="CE32" s="30">
        <v>0</v>
      </c>
      <c r="CF32" s="119">
        <v>0</v>
      </c>
      <c r="CG32" s="31">
        <v>0</v>
      </c>
      <c r="CH32" s="11"/>
      <c r="CI32" s="11"/>
      <c r="CJ32" s="118">
        <v>688633</v>
      </c>
      <c r="CK32" s="30">
        <v>0</v>
      </c>
      <c r="CL32" s="119">
        <v>0</v>
      </c>
      <c r="CM32" s="118">
        <v>1006689</v>
      </c>
      <c r="CN32" s="30">
        <v>-83638</v>
      </c>
      <c r="CO32" s="119">
        <v>0</v>
      </c>
      <c r="CP32" s="166">
        <v>6559</v>
      </c>
      <c r="CQ32" s="152">
        <f t="shared" si="3"/>
        <v>1618243</v>
      </c>
      <c r="CR32" s="153">
        <f t="shared" si="4"/>
        <v>15005767</v>
      </c>
      <c r="CS32" s="12"/>
      <c r="CT32" s="12"/>
    </row>
    <row r="33" spans="1:98" x14ac:dyDescent="0.2">
      <c r="A33" s="23" t="s">
        <v>29</v>
      </c>
      <c r="B33" s="94" t="s">
        <v>221</v>
      </c>
      <c r="C33" s="172">
        <f t="shared" si="2"/>
        <v>154622.00000000006</v>
      </c>
      <c r="D33" s="29">
        <v>415.06437675885701</v>
      </c>
      <c r="E33" s="30">
        <v>32.301554809367175</v>
      </c>
      <c r="F33" s="30">
        <v>1.6015364754862866</v>
      </c>
      <c r="G33" s="62">
        <v>242.20264426259442</v>
      </c>
      <c r="H33" s="30">
        <v>189.29803929650572</v>
      </c>
      <c r="I33" s="30">
        <v>15.304075206771175</v>
      </c>
      <c r="J33" s="30">
        <v>18.313091645050097</v>
      </c>
      <c r="K33" s="30">
        <v>1.3144719094812827</v>
      </c>
      <c r="L33" s="30">
        <v>503.56447555931845</v>
      </c>
      <c r="M33" s="30">
        <v>14.090350050981177</v>
      </c>
      <c r="N33" s="30">
        <v>25.322445413415668</v>
      </c>
      <c r="O33" s="30">
        <v>50.980742765318389</v>
      </c>
      <c r="P33" s="30">
        <v>213.62372169283185</v>
      </c>
      <c r="Q33" s="30">
        <v>50.83100991200395</v>
      </c>
      <c r="R33" s="30">
        <v>759.42229072797988</v>
      </c>
      <c r="S33" s="30">
        <v>1314.2082857243922</v>
      </c>
      <c r="T33" s="30">
        <v>219.04616567127266</v>
      </c>
      <c r="U33" s="30">
        <v>4035.7839516263339</v>
      </c>
      <c r="V33" s="30">
        <v>291.0000903178593</v>
      </c>
      <c r="W33" s="30">
        <v>366.24932307399695</v>
      </c>
      <c r="X33" s="30">
        <v>2154.1205224502974</v>
      </c>
      <c r="Y33" s="30">
        <v>3171.0050875381585</v>
      </c>
      <c r="Z33" s="30">
        <v>69696.028828824754</v>
      </c>
      <c r="AA33" s="30">
        <v>82.316624274924663</v>
      </c>
      <c r="AB33" s="30">
        <v>373.8042483331933</v>
      </c>
      <c r="AC33" s="31">
        <v>17649.692177018362</v>
      </c>
      <c r="AD33" s="29">
        <v>113.7239749268751</v>
      </c>
      <c r="AE33" s="30">
        <v>56.446416992282153</v>
      </c>
      <c r="AF33" s="30">
        <v>8.6644673072297742</v>
      </c>
      <c r="AG33" s="30">
        <v>122.83207109492486</v>
      </c>
      <c r="AH33" s="31">
        <v>0.16957731172528925</v>
      </c>
      <c r="AI33" s="30">
        <v>409.44688065532341</v>
      </c>
      <c r="AJ33" s="30">
        <v>636.37123601786345</v>
      </c>
      <c r="AK33" s="31">
        <v>1085.8594410202434</v>
      </c>
      <c r="AL33" s="30">
        <v>217.0870607659358</v>
      </c>
      <c r="AM33" s="30">
        <v>12019.5057928919</v>
      </c>
      <c r="AN33" s="31">
        <v>3357.7310997182731</v>
      </c>
      <c r="AO33" s="30">
        <v>7500.3584611564929</v>
      </c>
      <c r="AP33" s="30">
        <v>37.328002898250787</v>
      </c>
      <c r="AQ33" s="30">
        <v>1531.7752766842573</v>
      </c>
      <c r="AR33" s="30">
        <v>1435.0023000595045</v>
      </c>
      <c r="AS33" s="31">
        <v>24.026428222094335</v>
      </c>
      <c r="AT33" s="30">
        <v>46.317243679904074</v>
      </c>
      <c r="AU33" s="31">
        <v>162.89322928253469</v>
      </c>
      <c r="AV33" s="30">
        <v>383.82543084356786</v>
      </c>
      <c r="AW33" s="30">
        <v>36.977662375622153</v>
      </c>
      <c r="AX33" s="30">
        <v>2.2364619472254772E-2</v>
      </c>
      <c r="AY33" s="30">
        <v>118.20867169789852</v>
      </c>
      <c r="AZ33" s="30">
        <v>6872.7209991813734</v>
      </c>
      <c r="BA33" s="31">
        <v>1511.2499150349706</v>
      </c>
      <c r="BB33" s="30">
        <v>319.2789806707288</v>
      </c>
      <c r="BC33" s="30">
        <v>28.972968584907051</v>
      </c>
      <c r="BD33" s="31">
        <v>141.08211866638587</v>
      </c>
      <c r="BE33" s="62">
        <v>524.03844693358883</v>
      </c>
      <c r="BF33" s="30">
        <v>436.68770890694162</v>
      </c>
      <c r="BG33" s="30">
        <v>768.91887660488396</v>
      </c>
      <c r="BH33" s="30">
        <v>353.01668149901536</v>
      </c>
      <c r="BI33" s="30">
        <v>342.66639251883413</v>
      </c>
      <c r="BJ33" s="30">
        <v>775.20101172026193</v>
      </c>
      <c r="BK33" s="30">
        <v>538.18437259375276</v>
      </c>
      <c r="BL33" s="31">
        <v>9.6383501886439113E-2</v>
      </c>
      <c r="BM33" s="30">
        <v>546.98233224849298</v>
      </c>
      <c r="BN33" s="30">
        <v>405.17586174251136</v>
      </c>
      <c r="BO33" s="30">
        <v>181.85904303114498</v>
      </c>
      <c r="BP33" s="30">
        <v>18.253573916782319</v>
      </c>
      <c r="BQ33" s="30">
        <v>203.98094631910232</v>
      </c>
      <c r="BR33" s="30">
        <v>8718.6196095798841</v>
      </c>
      <c r="BS33" s="70">
        <v>269.42316586330423</v>
      </c>
      <c r="BT33" s="70">
        <v>44.576817801554242</v>
      </c>
      <c r="BU33" s="30">
        <v>173.26096670461595</v>
      </c>
      <c r="BV33" s="30">
        <v>15.694865626826566</v>
      </c>
      <c r="BW33" s="31">
        <v>10.968336672334244</v>
      </c>
      <c r="BX33" s="30">
        <v>1.5571076018803027</v>
      </c>
      <c r="BY33" s="30">
        <v>2.111167878730662</v>
      </c>
      <c r="BZ33" s="30">
        <v>34.882565907515918</v>
      </c>
      <c r="CA33" s="30">
        <v>86.854688791010702</v>
      </c>
      <c r="CB33" s="118">
        <v>10.629628542694221</v>
      </c>
      <c r="CC33" s="30">
        <v>37.366095650999974</v>
      </c>
      <c r="CD33" s="119">
        <v>56.62514814137181</v>
      </c>
      <c r="CE33" s="30">
        <v>0</v>
      </c>
      <c r="CF33" s="119">
        <v>0</v>
      </c>
      <c r="CG33" s="31">
        <v>0</v>
      </c>
      <c r="CH33" s="11"/>
      <c r="CI33" s="11"/>
      <c r="CJ33" s="118">
        <v>73694</v>
      </c>
      <c r="CK33" s="30">
        <v>0</v>
      </c>
      <c r="CL33" s="119">
        <v>0</v>
      </c>
      <c r="CM33" s="118">
        <v>180814</v>
      </c>
      <c r="CN33" s="30">
        <v>1683</v>
      </c>
      <c r="CO33" s="119">
        <v>0</v>
      </c>
      <c r="CP33" s="166">
        <v>284113</v>
      </c>
      <c r="CQ33" s="152">
        <f t="shared" si="3"/>
        <v>540304</v>
      </c>
      <c r="CR33" s="153">
        <f t="shared" si="4"/>
        <v>694926</v>
      </c>
      <c r="CS33" s="12"/>
      <c r="CT33" s="12"/>
    </row>
    <row r="34" spans="1:98" x14ac:dyDescent="0.2">
      <c r="A34" s="23" t="s">
        <v>30</v>
      </c>
      <c r="B34" s="94" t="s">
        <v>222</v>
      </c>
      <c r="C34" s="172">
        <f t="shared" si="2"/>
        <v>763504.99999999965</v>
      </c>
      <c r="D34" s="29">
        <v>6866.1391766223142</v>
      </c>
      <c r="E34" s="30">
        <v>550.74780320193474</v>
      </c>
      <c r="F34" s="30">
        <v>151.22485013535385</v>
      </c>
      <c r="G34" s="62">
        <v>127.06142863577864</v>
      </c>
      <c r="H34" s="30">
        <v>9066.2120504661725</v>
      </c>
      <c r="I34" s="30">
        <v>2483.3291238229967</v>
      </c>
      <c r="J34" s="30">
        <v>566.21666551284136</v>
      </c>
      <c r="K34" s="30">
        <v>422.57724302392137</v>
      </c>
      <c r="L34" s="30">
        <v>14297.186066049991</v>
      </c>
      <c r="M34" s="30">
        <v>392.0809072356696</v>
      </c>
      <c r="N34" s="30">
        <v>357.77991536092935</v>
      </c>
      <c r="O34" s="30">
        <v>341.59845774857604</v>
      </c>
      <c r="P34" s="30">
        <v>585.63673671075549</v>
      </c>
      <c r="Q34" s="30">
        <v>1260.1385278846694</v>
      </c>
      <c r="R34" s="30">
        <v>1713.4078802035297</v>
      </c>
      <c r="S34" s="30">
        <v>741.24775064204118</v>
      </c>
      <c r="T34" s="30">
        <v>530.91287909126368</v>
      </c>
      <c r="U34" s="30">
        <v>11224.184597548854</v>
      </c>
      <c r="V34" s="30">
        <v>2787.4776863196143</v>
      </c>
      <c r="W34" s="30">
        <v>992.53493119727318</v>
      </c>
      <c r="X34" s="30">
        <v>2288.1738385811668</v>
      </c>
      <c r="Y34" s="30">
        <v>4944.9325289863709</v>
      </c>
      <c r="Z34" s="30">
        <v>643.59028642450983</v>
      </c>
      <c r="AA34" s="30">
        <v>136373.2324934373</v>
      </c>
      <c r="AB34" s="30">
        <v>1385.543531011363</v>
      </c>
      <c r="AC34" s="31">
        <v>2029.2059555138476</v>
      </c>
      <c r="AD34" s="29">
        <v>958.3909896440714</v>
      </c>
      <c r="AE34" s="30">
        <v>112.64016745975967</v>
      </c>
      <c r="AF34" s="30">
        <v>51.805523590514255</v>
      </c>
      <c r="AG34" s="30">
        <v>2589.7573276505022</v>
      </c>
      <c r="AH34" s="31">
        <v>30.312168569559542</v>
      </c>
      <c r="AI34" s="30">
        <v>7535.8969686086602</v>
      </c>
      <c r="AJ34" s="30">
        <v>1842.4823576149415</v>
      </c>
      <c r="AK34" s="31">
        <v>11662.682433557033</v>
      </c>
      <c r="AL34" s="30">
        <v>2695.5052902066027</v>
      </c>
      <c r="AM34" s="30">
        <v>77868.008514351241</v>
      </c>
      <c r="AN34" s="31">
        <v>218008.73433886902</v>
      </c>
      <c r="AO34" s="30">
        <v>7439.9679854909791</v>
      </c>
      <c r="AP34" s="30">
        <v>43.197506038606249</v>
      </c>
      <c r="AQ34" s="30">
        <v>37.345718381891402</v>
      </c>
      <c r="AR34" s="30">
        <v>3044.2564108014531</v>
      </c>
      <c r="AS34" s="31">
        <v>831.83923195958209</v>
      </c>
      <c r="AT34" s="30">
        <v>10455.78947092813</v>
      </c>
      <c r="AU34" s="31">
        <v>6422.809412977831</v>
      </c>
      <c r="AV34" s="30">
        <v>1475.2521548796362</v>
      </c>
      <c r="AW34" s="30">
        <v>1234.6899866545446</v>
      </c>
      <c r="AX34" s="30">
        <v>173.45051121146568</v>
      </c>
      <c r="AY34" s="30">
        <v>714.83379697078374</v>
      </c>
      <c r="AZ34" s="30">
        <v>9858.216758636785</v>
      </c>
      <c r="BA34" s="31">
        <v>3955.3480663999439</v>
      </c>
      <c r="BB34" s="30">
        <v>2500.7385799089379</v>
      </c>
      <c r="BC34" s="30">
        <v>130.52910528686652</v>
      </c>
      <c r="BD34" s="31">
        <v>1668.2115792530612</v>
      </c>
      <c r="BE34" s="62">
        <v>36477.226521726305</v>
      </c>
      <c r="BF34" s="30">
        <v>8778.6912076659828</v>
      </c>
      <c r="BG34" s="30">
        <v>31917.162802602183</v>
      </c>
      <c r="BH34" s="30">
        <v>4871.1644836958694</v>
      </c>
      <c r="BI34" s="30">
        <v>1339.665322302825</v>
      </c>
      <c r="BJ34" s="30">
        <v>10075.944750121256</v>
      </c>
      <c r="BK34" s="30">
        <v>2371.7529570573815</v>
      </c>
      <c r="BL34" s="31">
        <v>31.840299307663471</v>
      </c>
      <c r="BM34" s="30">
        <v>2292.1738392131742</v>
      </c>
      <c r="BN34" s="30">
        <v>837.53363660377522</v>
      </c>
      <c r="BO34" s="30">
        <v>539.36911196725384</v>
      </c>
      <c r="BP34" s="30">
        <v>214.15014865454643</v>
      </c>
      <c r="BQ34" s="30">
        <v>1578.4375812102651</v>
      </c>
      <c r="BR34" s="30">
        <v>12058.04948551989</v>
      </c>
      <c r="BS34" s="70">
        <v>14489.658571796797</v>
      </c>
      <c r="BT34" s="70">
        <v>9118.1275675511333</v>
      </c>
      <c r="BU34" s="30">
        <v>26520.329857043031</v>
      </c>
      <c r="BV34" s="30">
        <v>2692.4333694235438</v>
      </c>
      <c r="BW34" s="31">
        <v>727.48361869458643</v>
      </c>
      <c r="BX34" s="30">
        <v>431.5119814112926</v>
      </c>
      <c r="BY34" s="30">
        <v>1778.2429618071922</v>
      </c>
      <c r="BZ34" s="30">
        <v>2341.4349265175747</v>
      </c>
      <c r="CA34" s="30">
        <v>1045.4237783915009</v>
      </c>
      <c r="CB34" s="118">
        <v>6903.8867295691552</v>
      </c>
      <c r="CC34" s="30">
        <v>5740.4962831594585</v>
      </c>
      <c r="CD34" s="119">
        <v>1867.7425397149168</v>
      </c>
      <c r="CE34" s="30">
        <v>0</v>
      </c>
      <c r="CF34" s="119">
        <v>0</v>
      </c>
      <c r="CG34" s="31">
        <v>0</v>
      </c>
      <c r="CH34" s="11"/>
      <c r="CI34" s="11"/>
      <c r="CJ34" s="118">
        <v>409860</v>
      </c>
      <c r="CK34" s="30">
        <v>0</v>
      </c>
      <c r="CL34" s="119">
        <v>0</v>
      </c>
      <c r="CM34" s="118">
        <v>66603</v>
      </c>
      <c r="CN34" s="30">
        <v>32532</v>
      </c>
      <c r="CO34" s="119">
        <v>0</v>
      </c>
      <c r="CP34" s="166">
        <v>148148</v>
      </c>
      <c r="CQ34" s="152">
        <f t="shared" si="3"/>
        <v>657143</v>
      </c>
      <c r="CR34" s="153">
        <f t="shared" si="4"/>
        <v>1420647.9999999995</v>
      </c>
      <c r="CS34" s="12"/>
      <c r="CT34" s="12"/>
    </row>
    <row r="35" spans="1:98" x14ac:dyDescent="0.2">
      <c r="A35" s="23" t="s">
        <v>31</v>
      </c>
      <c r="B35" s="94" t="s">
        <v>223</v>
      </c>
      <c r="C35" s="172">
        <f t="shared" si="2"/>
        <v>359526</v>
      </c>
      <c r="D35" s="29">
        <v>3250.796643698141</v>
      </c>
      <c r="E35" s="30">
        <v>249.96211323980086</v>
      </c>
      <c r="F35" s="30">
        <v>11.258873751739126</v>
      </c>
      <c r="G35" s="62">
        <v>892.50330851901981</v>
      </c>
      <c r="H35" s="30">
        <v>6986.1002674185356</v>
      </c>
      <c r="I35" s="30">
        <v>1021.2238439652266</v>
      </c>
      <c r="J35" s="30">
        <v>527.55210956604355</v>
      </c>
      <c r="K35" s="30">
        <v>636.34727245136889</v>
      </c>
      <c r="L35" s="30">
        <v>2099.9647034528193</v>
      </c>
      <c r="M35" s="30">
        <v>2399.6883606472497</v>
      </c>
      <c r="N35" s="30">
        <v>114.88906926155352</v>
      </c>
      <c r="O35" s="30">
        <v>86.260889223455692</v>
      </c>
      <c r="P35" s="30">
        <v>728.33895868894126</v>
      </c>
      <c r="Q35" s="30">
        <v>845.2587062662783</v>
      </c>
      <c r="R35" s="30">
        <v>9090.3647991687176</v>
      </c>
      <c r="S35" s="30">
        <v>365.20737564947075</v>
      </c>
      <c r="T35" s="30">
        <v>1221.0471381086425</v>
      </c>
      <c r="U35" s="30">
        <v>3815.2020494386898</v>
      </c>
      <c r="V35" s="30">
        <v>1864.4848974003303</v>
      </c>
      <c r="W35" s="30">
        <v>3083.6595897268494</v>
      </c>
      <c r="X35" s="30">
        <v>2873.6998607853789</v>
      </c>
      <c r="Y35" s="30">
        <v>1775.6928479119854</v>
      </c>
      <c r="Z35" s="30">
        <v>165.08827157070627</v>
      </c>
      <c r="AA35" s="30">
        <v>417.30790570570264</v>
      </c>
      <c r="AB35" s="30">
        <v>31695.68683851073</v>
      </c>
      <c r="AC35" s="31">
        <v>1825.3926723308575</v>
      </c>
      <c r="AD35" s="29">
        <v>1323.8178454739068</v>
      </c>
      <c r="AE35" s="30">
        <v>177.00678596670167</v>
      </c>
      <c r="AF35" s="30">
        <v>93.998945543902167</v>
      </c>
      <c r="AG35" s="30">
        <v>3185.3306600989058</v>
      </c>
      <c r="AH35" s="31">
        <v>42.287866039946586</v>
      </c>
      <c r="AI35" s="30">
        <v>7542.9119527005041</v>
      </c>
      <c r="AJ35" s="30">
        <v>1379.4448678769193</v>
      </c>
      <c r="AK35" s="31">
        <v>4087.5007533395819</v>
      </c>
      <c r="AL35" s="30">
        <v>1022.9356688706033</v>
      </c>
      <c r="AM35" s="30">
        <v>14946.436541788278</v>
      </c>
      <c r="AN35" s="31">
        <v>18271.795064096481</v>
      </c>
      <c r="AO35" s="30">
        <v>8310.8994265539386</v>
      </c>
      <c r="AP35" s="30">
        <v>13.881571613136105</v>
      </c>
      <c r="AQ35" s="30">
        <v>240.95681011110779</v>
      </c>
      <c r="AR35" s="30">
        <v>1816.1991719403816</v>
      </c>
      <c r="AS35" s="31">
        <v>99.255955730922679</v>
      </c>
      <c r="AT35" s="30">
        <v>1922.7318993173224</v>
      </c>
      <c r="AU35" s="31">
        <v>3132.7323042079038</v>
      </c>
      <c r="AV35" s="30">
        <v>788.00151670067044</v>
      </c>
      <c r="AW35" s="30">
        <v>72.715435932264086</v>
      </c>
      <c r="AX35" s="30">
        <v>8.3847224246857817</v>
      </c>
      <c r="AY35" s="30">
        <v>428.28653050888386</v>
      </c>
      <c r="AZ35" s="30">
        <v>3684.6077016322033</v>
      </c>
      <c r="BA35" s="31">
        <v>897.48818537897625</v>
      </c>
      <c r="BB35" s="30">
        <v>5155.7989378656157</v>
      </c>
      <c r="BC35" s="30">
        <v>366.39062217224063</v>
      </c>
      <c r="BD35" s="31">
        <v>382.31797410661</v>
      </c>
      <c r="BE35" s="62">
        <v>3371.6892474607143</v>
      </c>
      <c r="BF35" s="30">
        <v>6311.671526477031</v>
      </c>
      <c r="BG35" s="30">
        <v>2543.489562998268</v>
      </c>
      <c r="BH35" s="30">
        <v>5048.8971132189326</v>
      </c>
      <c r="BI35" s="30">
        <v>1864.5208740882574</v>
      </c>
      <c r="BJ35" s="30">
        <v>4418.6759602210477</v>
      </c>
      <c r="BK35" s="30">
        <v>1280.7114493474635</v>
      </c>
      <c r="BL35" s="31">
        <v>1891.8531936407387</v>
      </c>
      <c r="BM35" s="30">
        <v>1138.5569134235004</v>
      </c>
      <c r="BN35" s="30">
        <v>245.08691975970049</v>
      </c>
      <c r="BO35" s="30">
        <v>69.605054855119008</v>
      </c>
      <c r="BP35" s="30">
        <v>174.29379522556329</v>
      </c>
      <c r="BQ35" s="30">
        <v>792.79584544060799</v>
      </c>
      <c r="BR35" s="30">
        <v>2436.269749772976</v>
      </c>
      <c r="BS35" s="70">
        <v>14638.14064438616</v>
      </c>
      <c r="BT35" s="70">
        <v>11353.111161081364</v>
      </c>
      <c r="BU35" s="30">
        <v>125800.1298047556</v>
      </c>
      <c r="BV35" s="30">
        <v>9899.8676575238605</v>
      </c>
      <c r="BW35" s="31">
        <v>926.03006712561</v>
      </c>
      <c r="BX35" s="30">
        <v>225.39703939966788</v>
      </c>
      <c r="BY35" s="30">
        <v>286.60552123869195</v>
      </c>
      <c r="BZ35" s="30">
        <v>1445.5481388634719</v>
      </c>
      <c r="CA35" s="30">
        <v>3327.1829193853646</v>
      </c>
      <c r="CB35" s="118">
        <v>449.98045385601165</v>
      </c>
      <c r="CC35" s="30">
        <v>425.06041401055558</v>
      </c>
      <c r="CD35" s="119">
        <v>1723.7338879928946</v>
      </c>
      <c r="CE35" s="30">
        <v>0</v>
      </c>
      <c r="CF35" s="119">
        <v>0</v>
      </c>
      <c r="CG35" s="31">
        <v>0</v>
      </c>
      <c r="CH35" s="11"/>
      <c r="CI35" s="11"/>
      <c r="CJ35" s="118">
        <v>345413</v>
      </c>
      <c r="CK35" s="30">
        <v>67246</v>
      </c>
      <c r="CL35" s="119">
        <v>0</v>
      </c>
      <c r="CM35" s="118">
        <v>37391</v>
      </c>
      <c r="CN35" s="30">
        <v>33438</v>
      </c>
      <c r="CO35" s="119">
        <v>33030</v>
      </c>
      <c r="CP35" s="166">
        <v>198941</v>
      </c>
      <c r="CQ35" s="152">
        <f t="shared" si="3"/>
        <v>715459</v>
      </c>
      <c r="CR35" s="153">
        <f t="shared" si="4"/>
        <v>1074985</v>
      </c>
      <c r="CS35" s="12"/>
      <c r="CT35" s="12"/>
    </row>
    <row r="36" spans="1:98" x14ac:dyDescent="0.2">
      <c r="A36" s="23" t="s">
        <v>32</v>
      </c>
      <c r="B36" s="94" t="s">
        <v>224</v>
      </c>
      <c r="C36" s="172">
        <f t="shared" si="2"/>
        <v>0</v>
      </c>
      <c r="D36" s="29">
        <v>0</v>
      </c>
      <c r="E36" s="30">
        <v>0</v>
      </c>
      <c r="F36" s="30">
        <v>0</v>
      </c>
      <c r="G36" s="62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1">
        <v>0</v>
      </c>
      <c r="AD36" s="29">
        <v>0</v>
      </c>
      <c r="AE36" s="30">
        <v>0</v>
      </c>
      <c r="AF36" s="30">
        <v>0</v>
      </c>
      <c r="AG36" s="30">
        <v>0</v>
      </c>
      <c r="AH36" s="31">
        <v>0</v>
      </c>
      <c r="AI36" s="30">
        <v>0</v>
      </c>
      <c r="AJ36" s="30">
        <v>0</v>
      </c>
      <c r="AK36" s="31">
        <v>0</v>
      </c>
      <c r="AL36" s="30">
        <v>0</v>
      </c>
      <c r="AM36" s="30">
        <v>0</v>
      </c>
      <c r="AN36" s="31">
        <v>0</v>
      </c>
      <c r="AO36" s="30">
        <v>0</v>
      </c>
      <c r="AP36" s="30">
        <v>0</v>
      </c>
      <c r="AQ36" s="30">
        <v>0</v>
      </c>
      <c r="AR36" s="30">
        <v>0</v>
      </c>
      <c r="AS36" s="31">
        <v>0</v>
      </c>
      <c r="AT36" s="30">
        <v>0</v>
      </c>
      <c r="AU36" s="31">
        <v>0</v>
      </c>
      <c r="AV36" s="30">
        <v>0</v>
      </c>
      <c r="AW36" s="30">
        <v>0</v>
      </c>
      <c r="AX36" s="30">
        <v>0</v>
      </c>
      <c r="AY36" s="30">
        <v>0</v>
      </c>
      <c r="AZ36" s="30">
        <v>0</v>
      </c>
      <c r="BA36" s="31">
        <v>0</v>
      </c>
      <c r="BB36" s="30">
        <v>0</v>
      </c>
      <c r="BC36" s="30">
        <v>0</v>
      </c>
      <c r="BD36" s="31">
        <v>0</v>
      </c>
      <c r="BE36" s="62">
        <v>0</v>
      </c>
      <c r="BF36" s="30">
        <v>0</v>
      </c>
      <c r="BG36" s="30">
        <v>0</v>
      </c>
      <c r="BH36" s="30">
        <v>0</v>
      </c>
      <c r="BI36" s="30">
        <v>0</v>
      </c>
      <c r="BJ36" s="30">
        <v>0</v>
      </c>
      <c r="BK36" s="30">
        <v>0</v>
      </c>
      <c r="BL36" s="31">
        <v>0</v>
      </c>
      <c r="BM36" s="30">
        <v>0</v>
      </c>
      <c r="BN36" s="30">
        <v>0</v>
      </c>
      <c r="BO36" s="30">
        <v>0</v>
      </c>
      <c r="BP36" s="30">
        <v>0</v>
      </c>
      <c r="BQ36" s="30">
        <v>0</v>
      </c>
      <c r="BR36" s="30">
        <v>0</v>
      </c>
      <c r="BS36" s="70">
        <v>0</v>
      </c>
      <c r="BT36" s="70">
        <v>0</v>
      </c>
      <c r="BU36" s="30">
        <v>0</v>
      </c>
      <c r="BV36" s="30">
        <v>0</v>
      </c>
      <c r="BW36" s="31">
        <v>0</v>
      </c>
      <c r="BX36" s="30">
        <v>0</v>
      </c>
      <c r="BY36" s="30">
        <v>0</v>
      </c>
      <c r="BZ36" s="30">
        <v>0</v>
      </c>
      <c r="CA36" s="30">
        <v>0</v>
      </c>
      <c r="CB36" s="118">
        <v>0</v>
      </c>
      <c r="CC36" s="30">
        <v>0</v>
      </c>
      <c r="CD36" s="119">
        <v>0</v>
      </c>
      <c r="CE36" s="30">
        <v>0</v>
      </c>
      <c r="CF36" s="119">
        <v>0</v>
      </c>
      <c r="CG36" s="31">
        <v>0</v>
      </c>
      <c r="CH36" s="11"/>
      <c r="CI36" s="11"/>
      <c r="CJ36" s="118">
        <v>73</v>
      </c>
      <c r="CK36" s="30">
        <v>0</v>
      </c>
      <c r="CL36" s="119">
        <v>0</v>
      </c>
      <c r="CM36" s="118">
        <v>0</v>
      </c>
      <c r="CN36" s="30">
        <v>0</v>
      </c>
      <c r="CO36" s="119">
        <v>0</v>
      </c>
      <c r="CP36" s="166">
        <v>0</v>
      </c>
      <c r="CQ36" s="152">
        <f t="shared" si="3"/>
        <v>73</v>
      </c>
      <c r="CR36" s="153">
        <f t="shared" si="4"/>
        <v>73</v>
      </c>
      <c r="CS36" s="12"/>
      <c r="CT36" s="12"/>
    </row>
    <row r="37" spans="1:98" x14ac:dyDescent="0.2">
      <c r="A37" s="22" t="s">
        <v>33</v>
      </c>
      <c r="B37" s="95" t="s">
        <v>225</v>
      </c>
      <c r="C37" s="173">
        <f t="shared" si="2"/>
        <v>420828.99999999988</v>
      </c>
      <c r="D37" s="32">
        <v>2389.7079672488244</v>
      </c>
      <c r="E37" s="33">
        <v>190.81962993800246</v>
      </c>
      <c r="F37" s="33">
        <v>13.403398949779774</v>
      </c>
      <c r="G37" s="63">
        <v>1963.4802710311901</v>
      </c>
      <c r="H37" s="33">
        <v>7910.3727603277239</v>
      </c>
      <c r="I37" s="33">
        <v>367.48396558685766</v>
      </c>
      <c r="J37" s="33">
        <v>671.07111775003648</v>
      </c>
      <c r="K37" s="33">
        <v>319.3901294603719</v>
      </c>
      <c r="L37" s="33">
        <v>808.97771729214423</v>
      </c>
      <c r="M37" s="33">
        <v>4124.1629009315402</v>
      </c>
      <c r="N37" s="33">
        <v>334.36245201936248</v>
      </c>
      <c r="O37" s="33">
        <v>2925.5291146058958</v>
      </c>
      <c r="P37" s="33">
        <v>10565.969377930756</v>
      </c>
      <c r="Q37" s="33">
        <v>557.25660958442677</v>
      </c>
      <c r="R37" s="33">
        <v>3300.6276686082874</v>
      </c>
      <c r="S37" s="33">
        <v>3018.2424676766391</v>
      </c>
      <c r="T37" s="33">
        <v>16174.959915613879</v>
      </c>
      <c r="U37" s="33">
        <v>4561.9686350939255</v>
      </c>
      <c r="V37" s="33">
        <v>780.45843992093558</v>
      </c>
      <c r="W37" s="33">
        <v>554.82560095755264</v>
      </c>
      <c r="X37" s="33">
        <v>2790.1674230861513</v>
      </c>
      <c r="Y37" s="33">
        <v>6177.335429941485</v>
      </c>
      <c r="Z37" s="33">
        <v>454.88568789179999</v>
      </c>
      <c r="AA37" s="33">
        <v>223.77526819316756</v>
      </c>
      <c r="AB37" s="33">
        <v>254.23219140034098</v>
      </c>
      <c r="AC37" s="34">
        <v>1363.7686223784635</v>
      </c>
      <c r="AD37" s="32">
        <v>240526.77066866419</v>
      </c>
      <c r="AE37" s="33">
        <v>1347.3409539319091</v>
      </c>
      <c r="AF37" s="33">
        <v>811.60451867912491</v>
      </c>
      <c r="AG37" s="33">
        <v>1343.6530921553206</v>
      </c>
      <c r="AH37" s="34">
        <v>25.876414835869106</v>
      </c>
      <c r="AI37" s="33">
        <v>1830.8994076616918</v>
      </c>
      <c r="AJ37" s="33">
        <v>784.10534300617144</v>
      </c>
      <c r="AK37" s="34">
        <v>1595.008892630497</v>
      </c>
      <c r="AL37" s="33">
        <v>994.37521782232113</v>
      </c>
      <c r="AM37" s="33">
        <v>7410.634744401631</v>
      </c>
      <c r="AN37" s="34">
        <v>11480.126304463989</v>
      </c>
      <c r="AO37" s="33">
        <v>6806.9698028130833</v>
      </c>
      <c r="AP37" s="33">
        <v>36.802328969506391</v>
      </c>
      <c r="AQ37" s="33">
        <v>8.0310828838985788</v>
      </c>
      <c r="AR37" s="33">
        <v>2642.7630482138466</v>
      </c>
      <c r="AS37" s="34">
        <v>515.34149302005301</v>
      </c>
      <c r="AT37" s="33">
        <v>1900.5134766378985</v>
      </c>
      <c r="AU37" s="34">
        <v>4901.4452339841982</v>
      </c>
      <c r="AV37" s="33">
        <v>555.45374758064861</v>
      </c>
      <c r="AW37" s="33">
        <v>64.745188622417047</v>
      </c>
      <c r="AX37" s="33">
        <v>1429.5995495205368</v>
      </c>
      <c r="AY37" s="33">
        <v>2558.3847097886</v>
      </c>
      <c r="AZ37" s="33">
        <v>929.57010729925037</v>
      </c>
      <c r="BA37" s="34">
        <v>331.19542646531897</v>
      </c>
      <c r="BB37" s="33">
        <v>1044.5428329505794</v>
      </c>
      <c r="BC37" s="33">
        <v>522.60981658823277</v>
      </c>
      <c r="BD37" s="34">
        <v>278.25530591213573</v>
      </c>
      <c r="BE37" s="63">
        <v>17699.782958822299</v>
      </c>
      <c r="BF37" s="33">
        <v>1358.9360436949323</v>
      </c>
      <c r="BG37" s="33">
        <v>1725.7861612966562</v>
      </c>
      <c r="BH37" s="33">
        <v>1018.9219238753356</v>
      </c>
      <c r="BI37" s="33">
        <v>768.35990312179979</v>
      </c>
      <c r="BJ37" s="33">
        <v>1599.3292799986866</v>
      </c>
      <c r="BK37" s="33">
        <v>529.17071602917179</v>
      </c>
      <c r="BL37" s="34">
        <v>87.400488376801988</v>
      </c>
      <c r="BM37" s="33">
        <v>610.25903608897192</v>
      </c>
      <c r="BN37" s="33">
        <v>236.89242326991348</v>
      </c>
      <c r="BO37" s="33">
        <v>78.013642818196118</v>
      </c>
      <c r="BP37" s="33">
        <v>398.82047462798954</v>
      </c>
      <c r="BQ37" s="33">
        <v>509.22219004527631</v>
      </c>
      <c r="BR37" s="33">
        <v>2324.748464064156</v>
      </c>
      <c r="BS37" s="71">
        <v>8841.9384187604119</v>
      </c>
      <c r="BT37" s="71">
        <v>7970.9701609543017</v>
      </c>
      <c r="BU37" s="33">
        <v>4861.4637628258452</v>
      </c>
      <c r="BV37" s="33">
        <v>1236.0486508392521</v>
      </c>
      <c r="BW37" s="34">
        <v>265.95546852091093</v>
      </c>
      <c r="BX37" s="33">
        <v>182.64740380867548</v>
      </c>
      <c r="BY37" s="33">
        <v>288.48798985529322</v>
      </c>
      <c r="BZ37" s="33">
        <v>297.73286006572232</v>
      </c>
      <c r="CA37" s="33">
        <v>1498.039529451763</v>
      </c>
      <c r="CB37" s="120">
        <v>137.50979058586236</v>
      </c>
      <c r="CC37" s="33">
        <v>47.855730143562496</v>
      </c>
      <c r="CD37" s="121">
        <v>780.85305513567789</v>
      </c>
      <c r="CE37" s="33">
        <v>0</v>
      </c>
      <c r="CF37" s="121">
        <v>0</v>
      </c>
      <c r="CG37" s="34">
        <v>0</v>
      </c>
      <c r="CH37" s="11"/>
      <c r="CI37" s="11"/>
      <c r="CJ37" s="120">
        <v>191585</v>
      </c>
      <c r="CK37" s="33">
        <v>0</v>
      </c>
      <c r="CL37" s="121">
        <v>0</v>
      </c>
      <c r="CM37" s="120">
        <v>0</v>
      </c>
      <c r="CN37" s="33">
        <v>-7073</v>
      </c>
      <c r="CO37" s="121">
        <v>0</v>
      </c>
      <c r="CP37" s="167">
        <v>123</v>
      </c>
      <c r="CQ37" s="155">
        <f t="shared" si="3"/>
        <v>184635</v>
      </c>
      <c r="CR37" s="156">
        <f t="shared" si="4"/>
        <v>605463.99999999988</v>
      </c>
      <c r="CS37" s="12"/>
      <c r="CT37" s="12"/>
    </row>
    <row r="38" spans="1:98" x14ac:dyDescent="0.2">
      <c r="A38" s="23" t="s">
        <v>34</v>
      </c>
      <c r="B38" s="94" t="s">
        <v>226</v>
      </c>
      <c r="C38" s="172">
        <f t="shared" si="2"/>
        <v>0</v>
      </c>
      <c r="D38" s="29">
        <v>0</v>
      </c>
      <c r="E38" s="30">
        <v>0</v>
      </c>
      <c r="F38" s="30">
        <v>0</v>
      </c>
      <c r="G38" s="62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30">
        <v>0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0">
        <v>0</v>
      </c>
      <c r="AA38" s="30">
        <v>0</v>
      </c>
      <c r="AB38" s="30">
        <v>0</v>
      </c>
      <c r="AC38" s="31">
        <v>0</v>
      </c>
      <c r="AD38" s="29">
        <v>0</v>
      </c>
      <c r="AE38" s="30">
        <v>0</v>
      </c>
      <c r="AF38" s="30">
        <v>0</v>
      </c>
      <c r="AG38" s="30">
        <v>0</v>
      </c>
      <c r="AH38" s="31">
        <v>0</v>
      </c>
      <c r="AI38" s="30">
        <v>0</v>
      </c>
      <c r="AJ38" s="30">
        <v>0</v>
      </c>
      <c r="AK38" s="31">
        <v>0</v>
      </c>
      <c r="AL38" s="30">
        <v>0</v>
      </c>
      <c r="AM38" s="30">
        <v>0</v>
      </c>
      <c r="AN38" s="31">
        <v>0</v>
      </c>
      <c r="AO38" s="30">
        <v>0</v>
      </c>
      <c r="AP38" s="30">
        <v>0</v>
      </c>
      <c r="AQ38" s="30">
        <v>0</v>
      </c>
      <c r="AR38" s="30">
        <v>0</v>
      </c>
      <c r="AS38" s="31">
        <v>0</v>
      </c>
      <c r="AT38" s="30">
        <v>0</v>
      </c>
      <c r="AU38" s="31">
        <v>0</v>
      </c>
      <c r="AV38" s="30">
        <v>0</v>
      </c>
      <c r="AW38" s="30">
        <v>0</v>
      </c>
      <c r="AX38" s="30">
        <v>0</v>
      </c>
      <c r="AY38" s="30">
        <v>0</v>
      </c>
      <c r="AZ38" s="30">
        <v>0</v>
      </c>
      <c r="BA38" s="31">
        <v>0</v>
      </c>
      <c r="BB38" s="30">
        <v>0</v>
      </c>
      <c r="BC38" s="30">
        <v>0</v>
      </c>
      <c r="BD38" s="31">
        <v>0</v>
      </c>
      <c r="BE38" s="62">
        <v>0</v>
      </c>
      <c r="BF38" s="30">
        <v>0</v>
      </c>
      <c r="BG38" s="30">
        <v>0</v>
      </c>
      <c r="BH38" s="30">
        <v>0</v>
      </c>
      <c r="BI38" s="30">
        <v>0</v>
      </c>
      <c r="BJ38" s="30">
        <v>0</v>
      </c>
      <c r="BK38" s="30">
        <v>0</v>
      </c>
      <c r="BL38" s="31">
        <v>0</v>
      </c>
      <c r="BM38" s="30">
        <v>0</v>
      </c>
      <c r="BN38" s="30">
        <v>0</v>
      </c>
      <c r="BO38" s="30">
        <v>0</v>
      </c>
      <c r="BP38" s="30">
        <v>0</v>
      </c>
      <c r="BQ38" s="30">
        <v>0</v>
      </c>
      <c r="BR38" s="30">
        <v>0</v>
      </c>
      <c r="BS38" s="70">
        <v>0</v>
      </c>
      <c r="BT38" s="70">
        <v>0</v>
      </c>
      <c r="BU38" s="30">
        <v>0</v>
      </c>
      <c r="BV38" s="30">
        <v>0</v>
      </c>
      <c r="BW38" s="31">
        <v>0</v>
      </c>
      <c r="BX38" s="30">
        <v>0</v>
      </c>
      <c r="BY38" s="30">
        <v>0</v>
      </c>
      <c r="BZ38" s="30">
        <v>0</v>
      </c>
      <c r="CA38" s="30">
        <v>0</v>
      </c>
      <c r="CB38" s="118">
        <v>0</v>
      </c>
      <c r="CC38" s="30">
        <v>0</v>
      </c>
      <c r="CD38" s="119">
        <v>0</v>
      </c>
      <c r="CE38" s="30">
        <v>0</v>
      </c>
      <c r="CF38" s="119">
        <v>0</v>
      </c>
      <c r="CG38" s="31">
        <v>0</v>
      </c>
      <c r="CH38" s="11"/>
      <c r="CI38" s="11"/>
      <c r="CJ38" s="118">
        <v>1513</v>
      </c>
      <c r="CK38" s="30">
        <v>0</v>
      </c>
      <c r="CL38" s="119">
        <v>0</v>
      </c>
      <c r="CM38" s="118">
        <v>0</v>
      </c>
      <c r="CN38" s="30">
        <v>0</v>
      </c>
      <c r="CO38" s="119">
        <v>0</v>
      </c>
      <c r="CP38" s="166">
        <v>0</v>
      </c>
      <c r="CQ38" s="152">
        <f t="shared" si="3"/>
        <v>1513</v>
      </c>
      <c r="CR38" s="153">
        <f t="shared" si="4"/>
        <v>1513</v>
      </c>
      <c r="CS38" s="12"/>
      <c r="CT38" s="12"/>
    </row>
    <row r="39" spans="1:98" x14ac:dyDescent="0.2">
      <c r="A39" s="23" t="s">
        <v>35</v>
      </c>
      <c r="B39" s="94" t="s">
        <v>227</v>
      </c>
      <c r="C39" s="172">
        <f t="shared" si="2"/>
        <v>11.999999999999998</v>
      </c>
      <c r="D39" s="29">
        <v>8.1602706760631277E-2</v>
      </c>
      <c r="E39" s="30">
        <v>1.4831935141407454E-3</v>
      </c>
      <c r="F39" s="30">
        <v>2.0248223529499348E-4</v>
      </c>
      <c r="G39" s="62">
        <v>1.6083093759477932E-2</v>
      </c>
      <c r="H39" s="30">
        <v>1.8807976474398318</v>
      </c>
      <c r="I39" s="30">
        <v>1.797561927185276E-4</v>
      </c>
      <c r="J39" s="30">
        <v>2.969745120203605E-4</v>
      </c>
      <c r="K39" s="30">
        <v>8.0939558613679462E-5</v>
      </c>
      <c r="L39" s="30">
        <v>3.4164532524110858E-4</v>
      </c>
      <c r="M39" s="30">
        <v>2.2659115802066268E-5</v>
      </c>
      <c r="N39" s="30">
        <v>6.1825264673251033E-5</v>
      </c>
      <c r="O39" s="30">
        <v>1.3605039212725753E-4</v>
      </c>
      <c r="P39" s="30">
        <v>4.7866987971773734E-3</v>
      </c>
      <c r="Q39" s="30">
        <v>9.7738334929726143E-5</v>
      </c>
      <c r="R39" s="30">
        <v>1.4622040943595681E-3</v>
      </c>
      <c r="S39" s="30">
        <v>1.2238626675789213E-4</v>
      </c>
      <c r="T39" s="30">
        <v>4.1776040231490165E-5</v>
      </c>
      <c r="U39" s="30">
        <v>1.8608285681619048E-2</v>
      </c>
      <c r="V39" s="30">
        <v>8.6700105581114331E-4</v>
      </c>
      <c r="W39" s="30">
        <v>3.2009641157935674E-5</v>
      </c>
      <c r="X39" s="30">
        <v>3.8039012035796676E-3</v>
      </c>
      <c r="Y39" s="30">
        <v>1.6129283453505412E-2</v>
      </c>
      <c r="Z39" s="30">
        <v>9.3382805628441001E-5</v>
      </c>
      <c r="AA39" s="30">
        <v>3.5186449914636228E-4</v>
      </c>
      <c r="AB39" s="30">
        <v>6.2186015599038261E-2</v>
      </c>
      <c r="AC39" s="31">
        <v>4.2886749318190587E-3</v>
      </c>
      <c r="AD39" s="29">
        <v>0.97894238494889385</v>
      </c>
      <c r="AE39" s="30">
        <v>1.0983655185853753</v>
      </c>
      <c r="AF39" s="30">
        <v>0.67360074275818071</v>
      </c>
      <c r="AG39" s="30">
        <v>6.0655695383280153E-2</v>
      </c>
      <c r="AH39" s="31">
        <v>2.7838626936812876E-4</v>
      </c>
      <c r="AI39" s="30">
        <v>6.6680996261030898E-2</v>
      </c>
      <c r="AJ39" s="30">
        <v>6.6470138567773077E-2</v>
      </c>
      <c r="AK39" s="31">
        <v>9.0688332828179702E-2</v>
      </c>
      <c r="AL39" s="30">
        <v>6.8401022846712361E-3</v>
      </c>
      <c r="AM39" s="30">
        <v>0.3216412062894593</v>
      </c>
      <c r="AN39" s="31">
        <v>0.23638415947224753</v>
      </c>
      <c r="AO39" s="30">
        <v>0.18447983901881815</v>
      </c>
      <c r="AP39" s="30">
        <v>1.241765136463453E-4</v>
      </c>
      <c r="AQ39" s="30">
        <v>0</v>
      </c>
      <c r="AR39" s="30">
        <v>8.4131807278286647E-3</v>
      </c>
      <c r="AS39" s="31">
        <v>0</v>
      </c>
      <c r="AT39" s="30">
        <v>8.2942458747537248E-3</v>
      </c>
      <c r="AU39" s="31">
        <v>4.2336711472790306E-2</v>
      </c>
      <c r="AV39" s="30">
        <v>1.4596000412322701E-3</v>
      </c>
      <c r="AW39" s="30">
        <v>1.0886299982219729E-2</v>
      </c>
      <c r="AX39" s="30">
        <v>7.6539822685659912E-6</v>
      </c>
      <c r="AY39" s="30">
        <v>7.3432695008017338E-3</v>
      </c>
      <c r="AZ39" s="30">
        <v>0.10023413419369678</v>
      </c>
      <c r="BA39" s="31">
        <v>9.5658069335040549E-3</v>
      </c>
      <c r="BB39" s="30">
        <v>7.5342748637529211E-2</v>
      </c>
      <c r="BC39" s="30">
        <v>7.373015138115049E-3</v>
      </c>
      <c r="BD39" s="31">
        <v>4.1356568895153101E-2</v>
      </c>
      <c r="BE39" s="62">
        <v>0.16150218131317787</v>
      </c>
      <c r="BF39" s="30">
        <v>2.5566354897121443E-2</v>
      </c>
      <c r="BG39" s="30">
        <v>0.14725955255161621</v>
      </c>
      <c r="BH39" s="30">
        <v>2.9261395666055116E-2</v>
      </c>
      <c r="BI39" s="30">
        <v>2.7762261719486174E-3</v>
      </c>
      <c r="BJ39" s="30">
        <v>0.10960216985370996</v>
      </c>
      <c r="BK39" s="30">
        <v>3.066529378361E-2</v>
      </c>
      <c r="BL39" s="31">
        <v>4.9379119892634311E-4</v>
      </c>
      <c r="BM39" s="30">
        <v>4.2575718243510807E-2</v>
      </c>
      <c r="BN39" s="30">
        <v>0.12677354114462899</v>
      </c>
      <c r="BO39" s="30">
        <v>6.3471885567957465E-2</v>
      </c>
      <c r="BP39" s="30">
        <v>2.6339814165191426E-3</v>
      </c>
      <c r="BQ39" s="30">
        <v>3.2255520301607908E-2</v>
      </c>
      <c r="BR39" s="30">
        <v>3.0269588821835711</v>
      </c>
      <c r="BS39" s="70">
        <v>1.9057249368905542</v>
      </c>
      <c r="BT39" s="70">
        <v>1.5874079314240563E-2</v>
      </c>
      <c r="BU39" s="30">
        <v>4.3230248213870663E-2</v>
      </c>
      <c r="BV39" s="30">
        <v>3.722678290222825E-3</v>
      </c>
      <c r="BW39" s="31">
        <v>5.1783626730617337E-3</v>
      </c>
      <c r="BX39" s="30">
        <v>9.622149137625818E-6</v>
      </c>
      <c r="BY39" s="30">
        <v>7.9649620687300554E-4</v>
      </c>
      <c r="BZ39" s="30">
        <v>1.1177148323323702E-2</v>
      </c>
      <c r="CA39" s="30">
        <v>1.0401378072037748E-2</v>
      </c>
      <c r="CB39" s="118">
        <v>7.9173097273237375E-4</v>
      </c>
      <c r="CC39" s="30">
        <v>4.3201526917538046E-5</v>
      </c>
      <c r="CD39" s="119">
        <v>9.3285120369154158E-3</v>
      </c>
      <c r="CE39" s="30">
        <v>0</v>
      </c>
      <c r="CF39" s="119">
        <v>0</v>
      </c>
      <c r="CG39" s="31">
        <v>0</v>
      </c>
      <c r="CH39" s="11"/>
      <c r="CI39" s="11"/>
      <c r="CJ39" s="118">
        <v>1192</v>
      </c>
      <c r="CK39" s="30">
        <v>0</v>
      </c>
      <c r="CL39" s="119">
        <v>0</v>
      </c>
      <c r="CM39" s="118">
        <v>0</v>
      </c>
      <c r="CN39" s="30">
        <v>0</v>
      </c>
      <c r="CO39" s="119">
        <v>0</v>
      </c>
      <c r="CP39" s="166">
        <v>0</v>
      </c>
      <c r="CQ39" s="152">
        <f t="shared" si="3"/>
        <v>1192</v>
      </c>
      <c r="CR39" s="153">
        <f t="shared" si="4"/>
        <v>1204</v>
      </c>
      <c r="CS39" s="12"/>
      <c r="CT39" s="12"/>
    </row>
    <row r="40" spans="1:98" x14ac:dyDescent="0.2">
      <c r="A40" s="23" t="s">
        <v>36</v>
      </c>
      <c r="B40" s="94" t="s">
        <v>228</v>
      </c>
      <c r="C40" s="172">
        <f t="shared" si="2"/>
        <v>236564.00000000006</v>
      </c>
      <c r="D40" s="29">
        <v>1275.0138398230017</v>
      </c>
      <c r="E40" s="30">
        <v>112.40892639208744</v>
      </c>
      <c r="F40" s="30">
        <v>126.69459486634749</v>
      </c>
      <c r="G40" s="62">
        <v>258.6294548009248</v>
      </c>
      <c r="H40" s="30">
        <v>3946.1358819299303</v>
      </c>
      <c r="I40" s="30">
        <v>98.075304549278229</v>
      </c>
      <c r="J40" s="30">
        <v>125.97529453269732</v>
      </c>
      <c r="K40" s="30">
        <v>758.28344564417841</v>
      </c>
      <c r="L40" s="30">
        <v>538.32179430425072</v>
      </c>
      <c r="M40" s="30">
        <v>1950.4595929843881</v>
      </c>
      <c r="N40" s="30">
        <v>150.91424046294171</v>
      </c>
      <c r="O40" s="30">
        <v>434.80875125812048</v>
      </c>
      <c r="P40" s="30">
        <v>2546.9407408085799</v>
      </c>
      <c r="Q40" s="30">
        <v>523.87120112738876</v>
      </c>
      <c r="R40" s="30">
        <v>1610.0824088080628</v>
      </c>
      <c r="S40" s="30">
        <v>2497.7380064898466</v>
      </c>
      <c r="T40" s="30">
        <v>20507.495386215738</v>
      </c>
      <c r="U40" s="30">
        <v>3614.3697427596239</v>
      </c>
      <c r="V40" s="30">
        <v>479.75633082847492</v>
      </c>
      <c r="W40" s="30">
        <v>610.73786589898771</v>
      </c>
      <c r="X40" s="30">
        <v>2773.419344519883</v>
      </c>
      <c r="Y40" s="30">
        <v>5580.3417350477057</v>
      </c>
      <c r="Z40" s="30">
        <v>420.38774622238572</v>
      </c>
      <c r="AA40" s="30">
        <v>248.00028588298531</v>
      </c>
      <c r="AB40" s="30">
        <v>174.20431422348162</v>
      </c>
      <c r="AC40" s="31">
        <v>611.19999196203855</v>
      </c>
      <c r="AD40" s="29">
        <v>5009.6438804515683</v>
      </c>
      <c r="AE40" s="30">
        <v>1046.8404259594656</v>
      </c>
      <c r="AF40" s="30">
        <v>1918.3650194271488</v>
      </c>
      <c r="AG40" s="30">
        <v>55499.562779158994</v>
      </c>
      <c r="AH40" s="31">
        <v>752.789764656172</v>
      </c>
      <c r="AI40" s="30">
        <v>12043.284753361819</v>
      </c>
      <c r="AJ40" s="30">
        <v>3016.907678564743</v>
      </c>
      <c r="AK40" s="31">
        <v>2584.4092547214073</v>
      </c>
      <c r="AL40" s="30">
        <v>2644.057395642968</v>
      </c>
      <c r="AM40" s="30">
        <v>12905.843640496803</v>
      </c>
      <c r="AN40" s="31">
        <v>7897.2572623747456</v>
      </c>
      <c r="AO40" s="30">
        <v>15113.414459243306</v>
      </c>
      <c r="AP40" s="30">
        <v>21.399154007662545</v>
      </c>
      <c r="AQ40" s="30">
        <v>13.023320472518463</v>
      </c>
      <c r="AR40" s="30">
        <v>1012.8200202996085</v>
      </c>
      <c r="AS40" s="31">
        <v>173.91790355164369</v>
      </c>
      <c r="AT40" s="30">
        <v>411.25351045848049</v>
      </c>
      <c r="AU40" s="31">
        <v>810.65115693453686</v>
      </c>
      <c r="AV40" s="30">
        <v>180.5958300335185</v>
      </c>
      <c r="AW40" s="30">
        <v>35.730469737550884</v>
      </c>
      <c r="AX40" s="30">
        <v>12.200805272488422</v>
      </c>
      <c r="AY40" s="30">
        <v>187.59585357397808</v>
      </c>
      <c r="AZ40" s="30">
        <v>572.29478026146671</v>
      </c>
      <c r="BA40" s="31">
        <v>159.79569128948199</v>
      </c>
      <c r="BB40" s="30">
        <v>163.12048971647229</v>
      </c>
      <c r="BC40" s="30">
        <v>162.77255710428986</v>
      </c>
      <c r="BD40" s="31">
        <v>514.87059358130125</v>
      </c>
      <c r="BE40" s="62">
        <v>2006.4571684611783</v>
      </c>
      <c r="BF40" s="30">
        <v>695.82466448411901</v>
      </c>
      <c r="BG40" s="30">
        <v>1366.2970322396041</v>
      </c>
      <c r="BH40" s="30">
        <v>1347.0012986923325</v>
      </c>
      <c r="BI40" s="30">
        <v>164.26386654442317</v>
      </c>
      <c r="BJ40" s="30">
        <v>536.27728829861451</v>
      </c>
      <c r="BK40" s="30">
        <v>4242.6917917599249</v>
      </c>
      <c r="BL40" s="31">
        <v>71.808332242454142</v>
      </c>
      <c r="BM40" s="30">
        <v>683.89929080623449</v>
      </c>
      <c r="BN40" s="30">
        <v>169.71288159686645</v>
      </c>
      <c r="BO40" s="30">
        <v>37.251388860882805</v>
      </c>
      <c r="BP40" s="30">
        <v>81.163984704519734</v>
      </c>
      <c r="BQ40" s="30">
        <v>1824.9079552649575</v>
      </c>
      <c r="BR40" s="30">
        <v>1806.2940578227856</v>
      </c>
      <c r="BS40" s="70">
        <v>33993.562903434991</v>
      </c>
      <c r="BT40" s="70">
        <v>1089.0010757697644</v>
      </c>
      <c r="BU40" s="30">
        <v>1939.6438539824167</v>
      </c>
      <c r="BV40" s="30">
        <v>495.00443594789942</v>
      </c>
      <c r="BW40" s="31">
        <v>98.263682152670043</v>
      </c>
      <c r="BX40" s="30">
        <v>94.577803040094366</v>
      </c>
      <c r="BY40" s="30">
        <v>36.170696197115006</v>
      </c>
      <c r="BZ40" s="30">
        <v>27.612548043941327</v>
      </c>
      <c r="CA40" s="30">
        <v>864.62944269938635</v>
      </c>
      <c r="CB40" s="118">
        <v>5674.3816874042741</v>
      </c>
      <c r="CC40" s="30">
        <v>38.556720478794574</v>
      </c>
      <c r="CD40" s="119">
        <v>340.05947637229633</v>
      </c>
      <c r="CE40" s="30">
        <v>0</v>
      </c>
      <c r="CF40" s="119">
        <v>0</v>
      </c>
      <c r="CG40" s="31">
        <v>0</v>
      </c>
      <c r="CH40" s="11"/>
      <c r="CI40" s="11"/>
      <c r="CJ40" s="118">
        <v>46062</v>
      </c>
      <c r="CK40" s="30">
        <v>0</v>
      </c>
      <c r="CL40" s="119">
        <v>0</v>
      </c>
      <c r="CM40" s="118">
        <v>0</v>
      </c>
      <c r="CN40" s="30">
        <v>-2135</v>
      </c>
      <c r="CO40" s="119">
        <v>0</v>
      </c>
      <c r="CP40" s="166">
        <v>13</v>
      </c>
      <c r="CQ40" s="152">
        <f t="shared" si="3"/>
        <v>43940</v>
      </c>
      <c r="CR40" s="153">
        <f t="shared" si="4"/>
        <v>280504.00000000006</v>
      </c>
      <c r="CS40" s="12"/>
      <c r="CT40" s="12"/>
    </row>
    <row r="41" spans="1:98" x14ac:dyDescent="0.2">
      <c r="A41" s="23" t="s">
        <v>37</v>
      </c>
      <c r="B41" s="94" t="s">
        <v>229</v>
      </c>
      <c r="C41" s="172">
        <f t="shared" si="2"/>
        <v>0</v>
      </c>
      <c r="D41" s="29">
        <v>0</v>
      </c>
      <c r="E41" s="30">
        <v>0</v>
      </c>
      <c r="F41" s="30">
        <v>0</v>
      </c>
      <c r="G41" s="62">
        <v>0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30">
        <v>0</v>
      </c>
      <c r="N41" s="30">
        <v>0</v>
      </c>
      <c r="O41" s="30">
        <v>0</v>
      </c>
      <c r="P41" s="30">
        <v>0</v>
      </c>
      <c r="Q41" s="30">
        <v>0</v>
      </c>
      <c r="R41" s="30">
        <v>0</v>
      </c>
      <c r="S41" s="30">
        <v>0</v>
      </c>
      <c r="T41" s="30">
        <v>0</v>
      </c>
      <c r="U41" s="30">
        <v>0</v>
      </c>
      <c r="V41" s="30">
        <v>0</v>
      </c>
      <c r="W41" s="30">
        <v>0</v>
      </c>
      <c r="X41" s="30">
        <v>0</v>
      </c>
      <c r="Y41" s="30">
        <v>0</v>
      </c>
      <c r="Z41" s="30">
        <v>0</v>
      </c>
      <c r="AA41" s="30">
        <v>0</v>
      </c>
      <c r="AB41" s="30">
        <v>0</v>
      </c>
      <c r="AC41" s="31">
        <v>0</v>
      </c>
      <c r="AD41" s="29">
        <v>0</v>
      </c>
      <c r="AE41" s="30">
        <v>0</v>
      </c>
      <c r="AF41" s="30">
        <v>0</v>
      </c>
      <c r="AG41" s="30">
        <v>0</v>
      </c>
      <c r="AH41" s="31">
        <v>0</v>
      </c>
      <c r="AI41" s="30">
        <v>0</v>
      </c>
      <c r="AJ41" s="30">
        <v>0</v>
      </c>
      <c r="AK41" s="31">
        <v>0</v>
      </c>
      <c r="AL41" s="30">
        <v>0</v>
      </c>
      <c r="AM41" s="30">
        <v>0</v>
      </c>
      <c r="AN41" s="31">
        <v>0</v>
      </c>
      <c r="AO41" s="30">
        <v>0</v>
      </c>
      <c r="AP41" s="30">
        <v>0</v>
      </c>
      <c r="AQ41" s="30">
        <v>0</v>
      </c>
      <c r="AR41" s="30">
        <v>0</v>
      </c>
      <c r="AS41" s="31">
        <v>0</v>
      </c>
      <c r="AT41" s="30">
        <v>0</v>
      </c>
      <c r="AU41" s="31">
        <v>0</v>
      </c>
      <c r="AV41" s="30">
        <v>0</v>
      </c>
      <c r="AW41" s="30">
        <v>0</v>
      </c>
      <c r="AX41" s="30">
        <v>0</v>
      </c>
      <c r="AY41" s="30">
        <v>0</v>
      </c>
      <c r="AZ41" s="30">
        <v>0</v>
      </c>
      <c r="BA41" s="31">
        <v>0</v>
      </c>
      <c r="BB41" s="30">
        <v>0</v>
      </c>
      <c r="BC41" s="30">
        <v>0</v>
      </c>
      <c r="BD41" s="31">
        <v>0</v>
      </c>
      <c r="BE41" s="62">
        <v>0</v>
      </c>
      <c r="BF41" s="30">
        <v>0</v>
      </c>
      <c r="BG41" s="30">
        <v>0</v>
      </c>
      <c r="BH41" s="30">
        <v>0</v>
      </c>
      <c r="BI41" s="30">
        <v>0</v>
      </c>
      <c r="BJ41" s="30">
        <v>0</v>
      </c>
      <c r="BK41" s="30">
        <v>0</v>
      </c>
      <c r="BL41" s="31">
        <v>0</v>
      </c>
      <c r="BM41" s="30">
        <v>0</v>
      </c>
      <c r="BN41" s="30">
        <v>0</v>
      </c>
      <c r="BO41" s="30">
        <v>0</v>
      </c>
      <c r="BP41" s="30">
        <v>0</v>
      </c>
      <c r="BQ41" s="30">
        <v>0</v>
      </c>
      <c r="BR41" s="30">
        <v>0</v>
      </c>
      <c r="BS41" s="70">
        <v>0</v>
      </c>
      <c r="BT41" s="70">
        <v>0</v>
      </c>
      <c r="BU41" s="30">
        <v>0</v>
      </c>
      <c r="BV41" s="30">
        <v>0</v>
      </c>
      <c r="BW41" s="31">
        <v>0</v>
      </c>
      <c r="BX41" s="30">
        <v>0</v>
      </c>
      <c r="BY41" s="30">
        <v>0</v>
      </c>
      <c r="BZ41" s="30">
        <v>0</v>
      </c>
      <c r="CA41" s="30">
        <v>0</v>
      </c>
      <c r="CB41" s="118">
        <v>0</v>
      </c>
      <c r="CC41" s="30">
        <v>0</v>
      </c>
      <c r="CD41" s="119">
        <v>0</v>
      </c>
      <c r="CE41" s="30">
        <v>0</v>
      </c>
      <c r="CF41" s="119">
        <v>0</v>
      </c>
      <c r="CG41" s="31">
        <v>0</v>
      </c>
      <c r="CH41" s="11"/>
      <c r="CI41" s="11"/>
      <c r="CJ41" s="118">
        <v>2</v>
      </c>
      <c r="CK41" s="30">
        <v>0</v>
      </c>
      <c r="CL41" s="119">
        <v>0</v>
      </c>
      <c r="CM41" s="118">
        <v>0</v>
      </c>
      <c r="CN41" s="30">
        <v>0</v>
      </c>
      <c r="CO41" s="119">
        <v>0</v>
      </c>
      <c r="CP41" s="166">
        <v>0</v>
      </c>
      <c r="CQ41" s="152">
        <f t="shared" si="3"/>
        <v>2</v>
      </c>
      <c r="CR41" s="153">
        <f t="shared" si="4"/>
        <v>2</v>
      </c>
      <c r="CS41" s="12"/>
      <c r="CT41" s="12"/>
    </row>
    <row r="42" spans="1:98" x14ac:dyDescent="0.2">
      <c r="A42" s="22" t="s">
        <v>38</v>
      </c>
      <c r="B42" s="95" t="s">
        <v>230</v>
      </c>
      <c r="C42" s="173">
        <f t="shared" si="2"/>
        <v>0</v>
      </c>
      <c r="D42" s="32">
        <v>0</v>
      </c>
      <c r="E42" s="33">
        <v>0</v>
      </c>
      <c r="F42" s="33">
        <v>0</v>
      </c>
      <c r="G42" s="6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4">
        <v>0</v>
      </c>
      <c r="AD42" s="32">
        <v>0</v>
      </c>
      <c r="AE42" s="33">
        <v>0</v>
      </c>
      <c r="AF42" s="33">
        <v>0</v>
      </c>
      <c r="AG42" s="33">
        <v>0</v>
      </c>
      <c r="AH42" s="34">
        <v>0</v>
      </c>
      <c r="AI42" s="33">
        <v>0</v>
      </c>
      <c r="AJ42" s="33">
        <v>0</v>
      </c>
      <c r="AK42" s="34">
        <v>0</v>
      </c>
      <c r="AL42" s="33">
        <v>0</v>
      </c>
      <c r="AM42" s="33">
        <v>0</v>
      </c>
      <c r="AN42" s="34">
        <v>0</v>
      </c>
      <c r="AO42" s="33">
        <v>0</v>
      </c>
      <c r="AP42" s="33">
        <v>0</v>
      </c>
      <c r="AQ42" s="33">
        <v>0</v>
      </c>
      <c r="AR42" s="33">
        <v>0</v>
      </c>
      <c r="AS42" s="34">
        <v>0</v>
      </c>
      <c r="AT42" s="33">
        <v>0</v>
      </c>
      <c r="AU42" s="34">
        <v>0</v>
      </c>
      <c r="AV42" s="33">
        <v>0</v>
      </c>
      <c r="AW42" s="33">
        <v>0</v>
      </c>
      <c r="AX42" s="33">
        <v>0</v>
      </c>
      <c r="AY42" s="33">
        <v>0</v>
      </c>
      <c r="AZ42" s="33">
        <v>0</v>
      </c>
      <c r="BA42" s="34">
        <v>0</v>
      </c>
      <c r="BB42" s="33">
        <v>0</v>
      </c>
      <c r="BC42" s="33">
        <v>0</v>
      </c>
      <c r="BD42" s="34">
        <v>0</v>
      </c>
      <c r="BE42" s="63">
        <v>0</v>
      </c>
      <c r="BF42" s="33">
        <v>0</v>
      </c>
      <c r="BG42" s="33">
        <v>0</v>
      </c>
      <c r="BH42" s="33">
        <v>0</v>
      </c>
      <c r="BI42" s="33">
        <v>0</v>
      </c>
      <c r="BJ42" s="33">
        <v>0</v>
      </c>
      <c r="BK42" s="33">
        <v>0</v>
      </c>
      <c r="BL42" s="34">
        <v>0</v>
      </c>
      <c r="BM42" s="33">
        <v>0</v>
      </c>
      <c r="BN42" s="33">
        <v>0</v>
      </c>
      <c r="BO42" s="33">
        <v>0</v>
      </c>
      <c r="BP42" s="33">
        <v>0</v>
      </c>
      <c r="BQ42" s="33">
        <v>0</v>
      </c>
      <c r="BR42" s="33">
        <v>0</v>
      </c>
      <c r="BS42" s="71">
        <v>0</v>
      </c>
      <c r="BT42" s="71">
        <v>0</v>
      </c>
      <c r="BU42" s="33">
        <v>0</v>
      </c>
      <c r="BV42" s="33">
        <v>0</v>
      </c>
      <c r="BW42" s="34">
        <v>0</v>
      </c>
      <c r="BX42" s="33">
        <v>0</v>
      </c>
      <c r="BY42" s="33">
        <v>0</v>
      </c>
      <c r="BZ42" s="33">
        <v>0</v>
      </c>
      <c r="CA42" s="33">
        <v>0</v>
      </c>
      <c r="CB42" s="120">
        <v>0</v>
      </c>
      <c r="CC42" s="33">
        <v>0</v>
      </c>
      <c r="CD42" s="121">
        <v>0</v>
      </c>
      <c r="CE42" s="33">
        <v>0</v>
      </c>
      <c r="CF42" s="121">
        <v>0</v>
      </c>
      <c r="CG42" s="34">
        <v>0</v>
      </c>
      <c r="CH42" s="11"/>
      <c r="CI42" s="11"/>
      <c r="CJ42" s="120">
        <v>0</v>
      </c>
      <c r="CK42" s="33">
        <v>0</v>
      </c>
      <c r="CL42" s="121">
        <v>0</v>
      </c>
      <c r="CM42" s="120">
        <v>0</v>
      </c>
      <c r="CN42" s="33">
        <v>0</v>
      </c>
      <c r="CO42" s="121">
        <v>0</v>
      </c>
      <c r="CP42" s="167">
        <v>0</v>
      </c>
      <c r="CQ42" s="155">
        <f t="shared" si="3"/>
        <v>0</v>
      </c>
      <c r="CR42" s="156">
        <f t="shared" si="4"/>
        <v>0</v>
      </c>
      <c r="CS42" s="12"/>
      <c r="CT42" s="12"/>
    </row>
    <row r="43" spans="1:98" x14ac:dyDescent="0.2">
      <c r="A43" s="23" t="s">
        <v>39</v>
      </c>
      <c r="B43" s="94" t="s">
        <v>231</v>
      </c>
      <c r="C43" s="172">
        <f t="shared" si="2"/>
        <v>135270.99999999997</v>
      </c>
      <c r="D43" s="29">
        <v>61.948034646555648</v>
      </c>
      <c r="E43" s="30">
        <v>271.42308226377082</v>
      </c>
      <c r="F43" s="30">
        <v>2.9163239337654581</v>
      </c>
      <c r="G43" s="62">
        <v>489.35473097055865</v>
      </c>
      <c r="H43" s="30">
        <v>56.340459757900916</v>
      </c>
      <c r="I43" s="30">
        <v>1.91939593579604</v>
      </c>
      <c r="J43" s="30">
        <v>2.055506157559178</v>
      </c>
      <c r="K43" s="30">
        <v>0.13419587421320897</v>
      </c>
      <c r="L43" s="30">
        <v>111.80179864195445</v>
      </c>
      <c r="M43" s="30">
        <v>3.3593929949317007</v>
      </c>
      <c r="N43" s="30">
        <v>5.6039742462481801</v>
      </c>
      <c r="O43" s="30">
        <v>3.2649167113542843</v>
      </c>
      <c r="P43" s="30">
        <v>22.299343737370712</v>
      </c>
      <c r="Q43" s="30">
        <v>8.7088283043099519</v>
      </c>
      <c r="R43" s="30">
        <v>24.092268983805106</v>
      </c>
      <c r="S43" s="30">
        <v>996.57273582591949</v>
      </c>
      <c r="T43" s="30">
        <v>40.75498011422053</v>
      </c>
      <c r="U43" s="30">
        <v>593.12437201257046</v>
      </c>
      <c r="V43" s="30">
        <v>35.543195374203471</v>
      </c>
      <c r="W43" s="30">
        <v>932.63463899379803</v>
      </c>
      <c r="X43" s="30">
        <v>205.70999779263815</v>
      </c>
      <c r="Y43" s="30">
        <v>136.15824364703158</v>
      </c>
      <c r="Z43" s="30">
        <v>13.998823718531916</v>
      </c>
      <c r="AA43" s="30">
        <v>5.1474490923084888</v>
      </c>
      <c r="AB43" s="30">
        <v>18.417547700421757</v>
      </c>
      <c r="AC43" s="31">
        <v>1157.8107115636662</v>
      </c>
      <c r="AD43" s="29">
        <v>200.2775583693068</v>
      </c>
      <c r="AE43" s="30">
        <v>106.08878956196804</v>
      </c>
      <c r="AF43" s="30">
        <v>107.57088636795791</v>
      </c>
      <c r="AG43" s="30">
        <v>124.44086823208791</v>
      </c>
      <c r="AH43" s="31">
        <v>6.959683331844368</v>
      </c>
      <c r="AI43" s="30">
        <v>20660.731719991207</v>
      </c>
      <c r="AJ43" s="30">
        <v>70991.223287051456</v>
      </c>
      <c r="AK43" s="31">
        <v>7731.0346459760312</v>
      </c>
      <c r="AL43" s="30">
        <v>46.753895871119909</v>
      </c>
      <c r="AM43" s="30">
        <v>1130.5836959227022</v>
      </c>
      <c r="AN43" s="31">
        <v>1267.2804553976985</v>
      </c>
      <c r="AO43" s="30">
        <v>5527.4743953535299</v>
      </c>
      <c r="AP43" s="30">
        <v>9.3768679563371276</v>
      </c>
      <c r="AQ43" s="30">
        <v>0.69556765575368606</v>
      </c>
      <c r="AR43" s="30">
        <v>1284.5560918060112</v>
      </c>
      <c r="AS43" s="31">
        <v>17.224328160998475</v>
      </c>
      <c r="AT43" s="30">
        <v>58.041547294479152</v>
      </c>
      <c r="AU43" s="31">
        <v>162.56830766170134</v>
      </c>
      <c r="AV43" s="30">
        <v>22.146432781494084</v>
      </c>
      <c r="AW43" s="30">
        <v>3.1260214002011733</v>
      </c>
      <c r="AX43" s="30">
        <v>1365.0238052412415</v>
      </c>
      <c r="AY43" s="30">
        <v>77.350119866305647</v>
      </c>
      <c r="AZ43" s="30">
        <v>323.35291607319209</v>
      </c>
      <c r="BA43" s="31">
        <v>39.286858163087594</v>
      </c>
      <c r="BB43" s="30">
        <v>830.81837059377051</v>
      </c>
      <c r="BC43" s="30">
        <v>7.4655705256306044</v>
      </c>
      <c r="BD43" s="31">
        <v>108.06029990658183</v>
      </c>
      <c r="BE43" s="62">
        <v>910.41295526694387</v>
      </c>
      <c r="BF43" s="30">
        <v>27.005664766374075</v>
      </c>
      <c r="BG43" s="30">
        <v>160.12583186539877</v>
      </c>
      <c r="BH43" s="30">
        <v>1554.3990864697273</v>
      </c>
      <c r="BI43" s="30">
        <v>110.15852878903245</v>
      </c>
      <c r="BJ43" s="30">
        <v>89.40075260385612</v>
      </c>
      <c r="BK43" s="30">
        <v>1627.723792262168</v>
      </c>
      <c r="BL43" s="31">
        <v>8.9725610608710262</v>
      </c>
      <c r="BM43" s="30">
        <v>145.32229079446992</v>
      </c>
      <c r="BN43" s="30">
        <v>597.86575422056626</v>
      </c>
      <c r="BO43" s="30">
        <v>4.9067884866620624</v>
      </c>
      <c r="BP43" s="30">
        <v>4.133956579950266</v>
      </c>
      <c r="BQ43" s="30">
        <v>107.95747872055431</v>
      </c>
      <c r="BR43" s="30">
        <v>230.25908898953904</v>
      </c>
      <c r="BS43" s="70">
        <v>9882.3377074081673</v>
      </c>
      <c r="BT43" s="70">
        <v>1411.0216666572037</v>
      </c>
      <c r="BU43" s="30">
        <v>542.17728683358916</v>
      </c>
      <c r="BV43" s="30">
        <v>134.69338802672874</v>
      </c>
      <c r="BW43" s="31">
        <v>12.722937660508912</v>
      </c>
      <c r="BX43" s="30">
        <v>24.911529933891398</v>
      </c>
      <c r="BY43" s="30">
        <v>81.520767673509013</v>
      </c>
      <c r="BZ43" s="30">
        <v>2.0308324455640245</v>
      </c>
      <c r="CA43" s="30">
        <v>46.816172525600763</v>
      </c>
      <c r="CB43" s="118">
        <v>76.084613903758481</v>
      </c>
      <c r="CC43" s="30">
        <v>51.34679462091966</v>
      </c>
      <c r="CD43" s="119">
        <v>16.083835925316876</v>
      </c>
      <c r="CE43" s="30">
        <v>0</v>
      </c>
      <c r="CF43" s="119">
        <v>0</v>
      </c>
      <c r="CG43" s="31">
        <v>0</v>
      </c>
      <c r="CH43" s="11"/>
      <c r="CI43" s="11"/>
      <c r="CJ43" s="118">
        <v>0</v>
      </c>
      <c r="CK43" s="30">
        <v>0</v>
      </c>
      <c r="CL43" s="119">
        <v>0</v>
      </c>
      <c r="CM43" s="118">
        <v>0</v>
      </c>
      <c r="CN43" s="30">
        <v>0</v>
      </c>
      <c r="CO43" s="119">
        <v>0</v>
      </c>
      <c r="CP43" s="166">
        <v>0</v>
      </c>
      <c r="CQ43" s="152">
        <f t="shared" si="3"/>
        <v>0</v>
      </c>
      <c r="CR43" s="153">
        <f t="shared" si="4"/>
        <v>135270.99999999997</v>
      </c>
      <c r="CS43" s="12"/>
      <c r="CT43" s="12"/>
    </row>
    <row r="44" spans="1:98" x14ac:dyDescent="0.2">
      <c r="A44" s="23" t="s">
        <v>40</v>
      </c>
      <c r="B44" s="94" t="s">
        <v>232</v>
      </c>
      <c r="C44" s="172">
        <f t="shared" si="2"/>
        <v>0</v>
      </c>
      <c r="D44" s="29">
        <v>0</v>
      </c>
      <c r="E44" s="30">
        <v>0</v>
      </c>
      <c r="F44" s="30">
        <v>0</v>
      </c>
      <c r="G44" s="62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30">
        <v>0</v>
      </c>
      <c r="S44" s="30">
        <v>0</v>
      </c>
      <c r="T44" s="30">
        <v>0</v>
      </c>
      <c r="U44" s="30">
        <v>0</v>
      </c>
      <c r="V44" s="30">
        <v>0</v>
      </c>
      <c r="W44" s="30">
        <v>0</v>
      </c>
      <c r="X44" s="30">
        <v>0</v>
      </c>
      <c r="Y44" s="30">
        <v>0</v>
      </c>
      <c r="Z44" s="30">
        <v>0</v>
      </c>
      <c r="AA44" s="30">
        <v>0</v>
      </c>
      <c r="AB44" s="30">
        <v>0</v>
      </c>
      <c r="AC44" s="31">
        <v>0</v>
      </c>
      <c r="AD44" s="29">
        <v>0</v>
      </c>
      <c r="AE44" s="30">
        <v>0</v>
      </c>
      <c r="AF44" s="30">
        <v>0</v>
      </c>
      <c r="AG44" s="30">
        <v>0</v>
      </c>
      <c r="AH44" s="31">
        <v>0</v>
      </c>
      <c r="AI44" s="30">
        <v>0</v>
      </c>
      <c r="AJ44" s="30">
        <v>0</v>
      </c>
      <c r="AK44" s="31">
        <v>0</v>
      </c>
      <c r="AL44" s="30">
        <v>0</v>
      </c>
      <c r="AM44" s="30">
        <v>0</v>
      </c>
      <c r="AN44" s="31">
        <v>0</v>
      </c>
      <c r="AO44" s="30">
        <v>0</v>
      </c>
      <c r="AP44" s="30">
        <v>0</v>
      </c>
      <c r="AQ44" s="30">
        <v>0</v>
      </c>
      <c r="AR44" s="30">
        <v>0</v>
      </c>
      <c r="AS44" s="31">
        <v>0</v>
      </c>
      <c r="AT44" s="30">
        <v>0</v>
      </c>
      <c r="AU44" s="31">
        <v>0</v>
      </c>
      <c r="AV44" s="30">
        <v>0</v>
      </c>
      <c r="AW44" s="30">
        <v>0</v>
      </c>
      <c r="AX44" s="30">
        <v>0</v>
      </c>
      <c r="AY44" s="30">
        <v>0</v>
      </c>
      <c r="AZ44" s="30">
        <v>0</v>
      </c>
      <c r="BA44" s="31">
        <v>0</v>
      </c>
      <c r="BB44" s="30">
        <v>0</v>
      </c>
      <c r="BC44" s="30">
        <v>0</v>
      </c>
      <c r="BD44" s="31">
        <v>0</v>
      </c>
      <c r="BE44" s="62">
        <v>0</v>
      </c>
      <c r="BF44" s="30">
        <v>0</v>
      </c>
      <c r="BG44" s="30">
        <v>0</v>
      </c>
      <c r="BH44" s="30">
        <v>0</v>
      </c>
      <c r="BI44" s="30">
        <v>0</v>
      </c>
      <c r="BJ44" s="30">
        <v>0</v>
      </c>
      <c r="BK44" s="30">
        <v>0</v>
      </c>
      <c r="BL44" s="31">
        <v>0</v>
      </c>
      <c r="BM44" s="30">
        <v>0</v>
      </c>
      <c r="BN44" s="30">
        <v>0</v>
      </c>
      <c r="BO44" s="30">
        <v>0</v>
      </c>
      <c r="BP44" s="30">
        <v>0</v>
      </c>
      <c r="BQ44" s="30">
        <v>0</v>
      </c>
      <c r="BR44" s="30">
        <v>0</v>
      </c>
      <c r="BS44" s="70">
        <v>0</v>
      </c>
      <c r="BT44" s="70">
        <v>0</v>
      </c>
      <c r="BU44" s="30">
        <v>0</v>
      </c>
      <c r="BV44" s="30">
        <v>0</v>
      </c>
      <c r="BW44" s="31">
        <v>0</v>
      </c>
      <c r="BX44" s="30">
        <v>0</v>
      </c>
      <c r="BY44" s="30">
        <v>0</v>
      </c>
      <c r="BZ44" s="30">
        <v>0</v>
      </c>
      <c r="CA44" s="30">
        <v>0</v>
      </c>
      <c r="CB44" s="118">
        <v>0</v>
      </c>
      <c r="CC44" s="30">
        <v>0</v>
      </c>
      <c r="CD44" s="119">
        <v>0</v>
      </c>
      <c r="CE44" s="30">
        <v>0</v>
      </c>
      <c r="CF44" s="119">
        <v>0</v>
      </c>
      <c r="CG44" s="31">
        <v>0</v>
      </c>
      <c r="CH44" s="11"/>
      <c r="CI44" s="11"/>
      <c r="CJ44" s="118">
        <v>0</v>
      </c>
      <c r="CK44" s="30">
        <v>0</v>
      </c>
      <c r="CL44" s="119">
        <v>0</v>
      </c>
      <c r="CM44" s="118">
        <v>0</v>
      </c>
      <c r="CN44" s="30">
        <v>0</v>
      </c>
      <c r="CO44" s="119">
        <v>0</v>
      </c>
      <c r="CP44" s="166">
        <v>0</v>
      </c>
      <c r="CQ44" s="152">
        <f t="shared" si="3"/>
        <v>0</v>
      </c>
      <c r="CR44" s="153">
        <f t="shared" si="4"/>
        <v>0</v>
      </c>
      <c r="CS44" s="12"/>
      <c r="CT44" s="12"/>
    </row>
    <row r="45" spans="1:98" x14ac:dyDescent="0.2">
      <c r="A45" s="22" t="s">
        <v>41</v>
      </c>
      <c r="B45" s="95" t="s">
        <v>233</v>
      </c>
      <c r="C45" s="173">
        <f t="shared" si="2"/>
        <v>0</v>
      </c>
      <c r="D45" s="32">
        <v>0</v>
      </c>
      <c r="E45" s="33">
        <v>0</v>
      </c>
      <c r="F45" s="33">
        <v>0</v>
      </c>
      <c r="G45" s="6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4">
        <v>0</v>
      </c>
      <c r="AD45" s="32">
        <v>0</v>
      </c>
      <c r="AE45" s="33">
        <v>0</v>
      </c>
      <c r="AF45" s="33">
        <v>0</v>
      </c>
      <c r="AG45" s="33">
        <v>0</v>
      </c>
      <c r="AH45" s="34">
        <v>0</v>
      </c>
      <c r="AI45" s="33">
        <v>0</v>
      </c>
      <c r="AJ45" s="33">
        <v>0</v>
      </c>
      <c r="AK45" s="34">
        <v>0</v>
      </c>
      <c r="AL45" s="33">
        <v>0</v>
      </c>
      <c r="AM45" s="33">
        <v>0</v>
      </c>
      <c r="AN45" s="34">
        <v>0</v>
      </c>
      <c r="AO45" s="33">
        <v>0</v>
      </c>
      <c r="AP45" s="33">
        <v>0</v>
      </c>
      <c r="AQ45" s="33">
        <v>0</v>
      </c>
      <c r="AR45" s="33">
        <v>0</v>
      </c>
      <c r="AS45" s="34">
        <v>0</v>
      </c>
      <c r="AT45" s="33">
        <v>0</v>
      </c>
      <c r="AU45" s="34">
        <v>0</v>
      </c>
      <c r="AV45" s="33">
        <v>0</v>
      </c>
      <c r="AW45" s="33">
        <v>0</v>
      </c>
      <c r="AX45" s="33">
        <v>0</v>
      </c>
      <c r="AY45" s="33">
        <v>0</v>
      </c>
      <c r="AZ45" s="33">
        <v>0</v>
      </c>
      <c r="BA45" s="34">
        <v>0</v>
      </c>
      <c r="BB45" s="33">
        <v>0</v>
      </c>
      <c r="BC45" s="33">
        <v>0</v>
      </c>
      <c r="BD45" s="34">
        <v>0</v>
      </c>
      <c r="BE45" s="63">
        <v>0</v>
      </c>
      <c r="BF45" s="33">
        <v>0</v>
      </c>
      <c r="BG45" s="33">
        <v>0</v>
      </c>
      <c r="BH45" s="33">
        <v>0</v>
      </c>
      <c r="BI45" s="33">
        <v>0</v>
      </c>
      <c r="BJ45" s="33">
        <v>0</v>
      </c>
      <c r="BK45" s="33">
        <v>0</v>
      </c>
      <c r="BL45" s="34">
        <v>0</v>
      </c>
      <c r="BM45" s="33">
        <v>0</v>
      </c>
      <c r="BN45" s="33">
        <v>0</v>
      </c>
      <c r="BO45" s="33">
        <v>0</v>
      </c>
      <c r="BP45" s="33">
        <v>0</v>
      </c>
      <c r="BQ45" s="33">
        <v>0</v>
      </c>
      <c r="BR45" s="33">
        <v>0</v>
      </c>
      <c r="BS45" s="71">
        <v>0</v>
      </c>
      <c r="BT45" s="71">
        <v>0</v>
      </c>
      <c r="BU45" s="33">
        <v>0</v>
      </c>
      <c r="BV45" s="33">
        <v>0</v>
      </c>
      <c r="BW45" s="34">
        <v>0</v>
      </c>
      <c r="BX45" s="33">
        <v>0</v>
      </c>
      <c r="BY45" s="33">
        <v>0</v>
      </c>
      <c r="BZ45" s="33">
        <v>0</v>
      </c>
      <c r="CA45" s="33">
        <v>0</v>
      </c>
      <c r="CB45" s="120">
        <v>0</v>
      </c>
      <c r="CC45" s="33">
        <v>0</v>
      </c>
      <c r="CD45" s="121">
        <v>0</v>
      </c>
      <c r="CE45" s="33">
        <v>0</v>
      </c>
      <c r="CF45" s="121">
        <v>0</v>
      </c>
      <c r="CG45" s="34">
        <v>0</v>
      </c>
      <c r="CH45" s="11"/>
      <c r="CI45" s="11"/>
      <c r="CJ45" s="120">
        <v>11678</v>
      </c>
      <c r="CK45" s="33">
        <v>0</v>
      </c>
      <c r="CL45" s="121">
        <v>0</v>
      </c>
      <c r="CM45" s="120">
        <v>0</v>
      </c>
      <c r="CN45" s="33">
        <v>0</v>
      </c>
      <c r="CO45" s="121">
        <v>0</v>
      </c>
      <c r="CP45" s="167">
        <v>0</v>
      </c>
      <c r="CQ45" s="155">
        <f t="shared" si="3"/>
        <v>11678</v>
      </c>
      <c r="CR45" s="156">
        <f t="shared" si="4"/>
        <v>11678</v>
      </c>
      <c r="CS45" s="12"/>
      <c r="CT45" s="12"/>
    </row>
    <row r="46" spans="1:98" x14ac:dyDescent="0.2">
      <c r="A46" s="23" t="s">
        <v>42</v>
      </c>
      <c r="B46" s="94" t="s">
        <v>234</v>
      </c>
      <c r="C46" s="172">
        <f t="shared" si="2"/>
        <v>465740.99999999994</v>
      </c>
      <c r="D46" s="29">
        <v>3704.2467977965389</v>
      </c>
      <c r="E46" s="30">
        <v>820.39237886734134</v>
      </c>
      <c r="F46" s="30">
        <v>15.103023518823777</v>
      </c>
      <c r="G46" s="62">
        <v>980.09739477136168</v>
      </c>
      <c r="H46" s="30">
        <v>17626.239452158075</v>
      </c>
      <c r="I46" s="30">
        <v>774.16830840036812</v>
      </c>
      <c r="J46" s="30">
        <v>2188.1997193957422</v>
      </c>
      <c r="K46" s="30">
        <v>105.23655351827617</v>
      </c>
      <c r="L46" s="30">
        <v>3670.1235893732778</v>
      </c>
      <c r="M46" s="30">
        <v>643.44398721035532</v>
      </c>
      <c r="N46" s="30">
        <v>1616.4980292065834</v>
      </c>
      <c r="O46" s="30">
        <v>20523.397541158083</v>
      </c>
      <c r="P46" s="30">
        <v>8782.0611879583012</v>
      </c>
      <c r="Q46" s="30">
        <v>1790.304481741819</v>
      </c>
      <c r="R46" s="30">
        <v>1986.7338054759525</v>
      </c>
      <c r="S46" s="30">
        <v>1745.6222041493811</v>
      </c>
      <c r="T46" s="30">
        <v>4861.9454131492703</v>
      </c>
      <c r="U46" s="30">
        <v>10504.380898218758</v>
      </c>
      <c r="V46" s="30">
        <v>3752.3722526780462</v>
      </c>
      <c r="W46" s="30">
        <v>1583.3595081117285</v>
      </c>
      <c r="X46" s="30">
        <v>2984.8379409026193</v>
      </c>
      <c r="Y46" s="30">
        <v>2053.4800429994107</v>
      </c>
      <c r="Z46" s="30">
        <v>708.70875418481751</v>
      </c>
      <c r="AA46" s="30">
        <v>1444.3766361506612</v>
      </c>
      <c r="AB46" s="30">
        <v>812.2715657154431</v>
      </c>
      <c r="AC46" s="31">
        <v>2784.7242857928022</v>
      </c>
      <c r="AD46" s="29">
        <v>3793.0357648499707</v>
      </c>
      <c r="AE46" s="30">
        <v>10.576813725887719</v>
      </c>
      <c r="AF46" s="30">
        <v>610.54195681088083</v>
      </c>
      <c r="AG46" s="30">
        <v>1341.057216025556</v>
      </c>
      <c r="AH46" s="31">
        <v>4.7105241037144667</v>
      </c>
      <c r="AI46" s="30">
        <v>2320.1940478077599</v>
      </c>
      <c r="AJ46" s="30">
        <v>1108.4956500942687</v>
      </c>
      <c r="AK46" s="31">
        <v>9705.14969717022</v>
      </c>
      <c r="AL46" s="30">
        <v>1632.7583251452086</v>
      </c>
      <c r="AM46" s="30">
        <v>157146.14281982344</v>
      </c>
      <c r="AN46" s="31">
        <v>105446.18016243415</v>
      </c>
      <c r="AO46" s="30">
        <v>6951.4959271694779</v>
      </c>
      <c r="AP46" s="30">
        <v>34.181853055862405</v>
      </c>
      <c r="AQ46" s="30">
        <v>1.9544207406326293</v>
      </c>
      <c r="AR46" s="30">
        <v>5224.5582082660258</v>
      </c>
      <c r="AS46" s="31">
        <v>979.36051217303168</v>
      </c>
      <c r="AT46" s="30">
        <v>1441.3320888981884</v>
      </c>
      <c r="AU46" s="31">
        <v>12267.02034707512</v>
      </c>
      <c r="AV46" s="30">
        <v>1950.0925020442764</v>
      </c>
      <c r="AW46" s="30">
        <v>182.06955259837551</v>
      </c>
      <c r="AX46" s="30">
        <v>0.41623049961710501</v>
      </c>
      <c r="AY46" s="30">
        <v>1093.2869359864021</v>
      </c>
      <c r="AZ46" s="30">
        <v>4711.0556741980927</v>
      </c>
      <c r="BA46" s="31">
        <v>848.92236734789219</v>
      </c>
      <c r="BB46" s="30">
        <v>461.03308277024666</v>
      </c>
      <c r="BC46" s="30">
        <v>44.667554420206223</v>
      </c>
      <c r="BD46" s="31">
        <v>431.53898721244116</v>
      </c>
      <c r="BE46" s="62">
        <v>5699.7987620850008</v>
      </c>
      <c r="BF46" s="30">
        <v>3218.4776595045146</v>
      </c>
      <c r="BG46" s="30">
        <v>3052.2692589330995</v>
      </c>
      <c r="BH46" s="30">
        <v>2513.1590406864452</v>
      </c>
      <c r="BI46" s="30">
        <v>661.66413394733536</v>
      </c>
      <c r="BJ46" s="30">
        <v>5978.5336412336483</v>
      </c>
      <c r="BK46" s="30">
        <v>8138.9592976250478</v>
      </c>
      <c r="BL46" s="31">
        <v>0.34006202517034922</v>
      </c>
      <c r="BM46" s="30">
        <v>2622.5823740851124</v>
      </c>
      <c r="BN46" s="30">
        <v>773.09432580089481</v>
      </c>
      <c r="BO46" s="30">
        <v>114.74450531959948</v>
      </c>
      <c r="BP46" s="30">
        <v>36.819636664532332</v>
      </c>
      <c r="BQ46" s="30">
        <v>399.92533434522397</v>
      </c>
      <c r="BR46" s="30">
        <v>5927.6546608908993</v>
      </c>
      <c r="BS46" s="70">
        <v>126.94526005557505</v>
      </c>
      <c r="BT46" s="70">
        <v>6447.7903767111748</v>
      </c>
      <c r="BU46" s="30">
        <v>564.69667633833808</v>
      </c>
      <c r="BV46" s="30">
        <v>6.8611293056751048</v>
      </c>
      <c r="BW46" s="31">
        <v>20.436805852385788</v>
      </c>
      <c r="BX46" s="30">
        <v>14.24965490915968</v>
      </c>
      <c r="BY46" s="30">
        <v>3.5230629601432248</v>
      </c>
      <c r="BZ46" s="30">
        <v>192.35461726116694</v>
      </c>
      <c r="CA46" s="30">
        <v>217.33970137337809</v>
      </c>
      <c r="CB46" s="118">
        <v>93.135863649958594</v>
      </c>
      <c r="CC46" s="30">
        <v>499.06021615037355</v>
      </c>
      <c r="CD46" s="119">
        <v>212.42896723538237</v>
      </c>
      <c r="CE46" s="30">
        <v>0</v>
      </c>
      <c r="CF46" s="119">
        <v>0</v>
      </c>
      <c r="CG46" s="31">
        <v>0</v>
      </c>
      <c r="CH46" s="11"/>
      <c r="CI46" s="11"/>
      <c r="CJ46" s="118">
        <v>0</v>
      </c>
      <c r="CK46" s="30">
        <v>0</v>
      </c>
      <c r="CL46" s="119">
        <v>0</v>
      </c>
      <c r="CM46" s="118">
        <v>0</v>
      </c>
      <c r="CN46" s="30">
        <v>0</v>
      </c>
      <c r="CO46" s="119">
        <v>0</v>
      </c>
      <c r="CP46" s="166">
        <v>0</v>
      </c>
      <c r="CQ46" s="152">
        <f t="shared" si="3"/>
        <v>0</v>
      </c>
      <c r="CR46" s="153">
        <f t="shared" si="4"/>
        <v>465740.99999999994</v>
      </c>
      <c r="CS46" s="12"/>
      <c r="CT46" s="12"/>
    </row>
    <row r="47" spans="1:98" x14ac:dyDescent="0.2">
      <c r="A47" s="23" t="s">
        <v>43</v>
      </c>
      <c r="B47" s="94" t="s">
        <v>235</v>
      </c>
      <c r="C47" s="172">
        <f t="shared" si="2"/>
        <v>0</v>
      </c>
      <c r="D47" s="29">
        <v>0</v>
      </c>
      <c r="E47" s="30">
        <v>0</v>
      </c>
      <c r="F47" s="30">
        <v>0</v>
      </c>
      <c r="G47" s="62">
        <v>0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  <c r="O47" s="30">
        <v>0</v>
      </c>
      <c r="P47" s="30">
        <v>0</v>
      </c>
      <c r="Q47" s="30">
        <v>0</v>
      </c>
      <c r="R47" s="30">
        <v>0</v>
      </c>
      <c r="S47" s="30">
        <v>0</v>
      </c>
      <c r="T47" s="30">
        <v>0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0">
        <v>0</v>
      </c>
      <c r="AA47" s="30">
        <v>0</v>
      </c>
      <c r="AB47" s="30">
        <v>0</v>
      </c>
      <c r="AC47" s="31">
        <v>0</v>
      </c>
      <c r="AD47" s="29">
        <v>0</v>
      </c>
      <c r="AE47" s="30">
        <v>0</v>
      </c>
      <c r="AF47" s="30">
        <v>0</v>
      </c>
      <c r="AG47" s="30">
        <v>0</v>
      </c>
      <c r="AH47" s="31">
        <v>0</v>
      </c>
      <c r="AI47" s="30">
        <v>0</v>
      </c>
      <c r="AJ47" s="30">
        <v>0</v>
      </c>
      <c r="AK47" s="31">
        <v>0</v>
      </c>
      <c r="AL47" s="30">
        <v>0</v>
      </c>
      <c r="AM47" s="30">
        <v>0</v>
      </c>
      <c r="AN47" s="31">
        <v>0</v>
      </c>
      <c r="AO47" s="30">
        <v>0</v>
      </c>
      <c r="AP47" s="30">
        <v>0</v>
      </c>
      <c r="AQ47" s="30">
        <v>0</v>
      </c>
      <c r="AR47" s="30">
        <v>0</v>
      </c>
      <c r="AS47" s="31">
        <v>0</v>
      </c>
      <c r="AT47" s="30">
        <v>0</v>
      </c>
      <c r="AU47" s="31">
        <v>0</v>
      </c>
      <c r="AV47" s="30">
        <v>0</v>
      </c>
      <c r="AW47" s="30">
        <v>0</v>
      </c>
      <c r="AX47" s="30">
        <v>0</v>
      </c>
      <c r="AY47" s="30">
        <v>0</v>
      </c>
      <c r="AZ47" s="30">
        <v>0</v>
      </c>
      <c r="BA47" s="31">
        <v>0</v>
      </c>
      <c r="BB47" s="30">
        <v>0</v>
      </c>
      <c r="BC47" s="30">
        <v>0</v>
      </c>
      <c r="BD47" s="31">
        <v>0</v>
      </c>
      <c r="BE47" s="62">
        <v>0</v>
      </c>
      <c r="BF47" s="30">
        <v>0</v>
      </c>
      <c r="BG47" s="30">
        <v>0</v>
      </c>
      <c r="BH47" s="30">
        <v>0</v>
      </c>
      <c r="BI47" s="30">
        <v>0</v>
      </c>
      <c r="BJ47" s="30">
        <v>0</v>
      </c>
      <c r="BK47" s="30">
        <v>0</v>
      </c>
      <c r="BL47" s="31">
        <v>0</v>
      </c>
      <c r="BM47" s="30">
        <v>0</v>
      </c>
      <c r="BN47" s="30">
        <v>0</v>
      </c>
      <c r="BO47" s="30">
        <v>0</v>
      </c>
      <c r="BP47" s="30">
        <v>0</v>
      </c>
      <c r="BQ47" s="30">
        <v>0</v>
      </c>
      <c r="BR47" s="30">
        <v>0</v>
      </c>
      <c r="BS47" s="70">
        <v>0</v>
      </c>
      <c r="BT47" s="70">
        <v>0</v>
      </c>
      <c r="BU47" s="30">
        <v>0</v>
      </c>
      <c r="BV47" s="30">
        <v>0</v>
      </c>
      <c r="BW47" s="31">
        <v>0</v>
      </c>
      <c r="BX47" s="30">
        <v>0</v>
      </c>
      <c r="BY47" s="30">
        <v>0</v>
      </c>
      <c r="BZ47" s="30">
        <v>0</v>
      </c>
      <c r="CA47" s="30">
        <v>0</v>
      </c>
      <c r="CB47" s="118">
        <v>0</v>
      </c>
      <c r="CC47" s="30">
        <v>0</v>
      </c>
      <c r="CD47" s="119">
        <v>0</v>
      </c>
      <c r="CE47" s="30">
        <v>0</v>
      </c>
      <c r="CF47" s="119">
        <v>0</v>
      </c>
      <c r="CG47" s="31">
        <v>0</v>
      </c>
      <c r="CH47" s="11"/>
      <c r="CI47" s="11"/>
      <c r="CJ47" s="118">
        <v>0</v>
      </c>
      <c r="CK47" s="30">
        <v>0</v>
      </c>
      <c r="CL47" s="119">
        <v>0</v>
      </c>
      <c r="CM47" s="118">
        <v>0</v>
      </c>
      <c r="CN47" s="30">
        <v>0</v>
      </c>
      <c r="CO47" s="119">
        <v>0</v>
      </c>
      <c r="CP47" s="166">
        <v>0</v>
      </c>
      <c r="CQ47" s="152">
        <f t="shared" si="3"/>
        <v>0</v>
      </c>
      <c r="CR47" s="153">
        <f t="shared" si="4"/>
        <v>0</v>
      </c>
      <c r="CS47" s="12"/>
      <c r="CT47" s="12"/>
    </row>
    <row r="48" spans="1:98" x14ac:dyDescent="0.2">
      <c r="A48" s="22" t="s">
        <v>44</v>
      </c>
      <c r="B48" s="95" t="s">
        <v>236</v>
      </c>
      <c r="C48" s="173">
        <f t="shared" si="2"/>
        <v>400963.00000000006</v>
      </c>
      <c r="D48" s="32">
        <v>2639.2042317796017</v>
      </c>
      <c r="E48" s="33">
        <v>1857.2340249184372</v>
      </c>
      <c r="F48" s="33">
        <v>18.202112772172335</v>
      </c>
      <c r="G48" s="63">
        <v>4068.5263992924092</v>
      </c>
      <c r="H48" s="33">
        <v>15933.198136959965</v>
      </c>
      <c r="I48" s="33">
        <v>742.64070502762547</v>
      </c>
      <c r="J48" s="33">
        <v>433.71022517596111</v>
      </c>
      <c r="K48" s="33">
        <v>584.26074569537479</v>
      </c>
      <c r="L48" s="33">
        <v>2409.2146339833921</v>
      </c>
      <c r="M48" s="33">
        <v>5774.3099870623264</v>
      </c>
      <c r="N48" s="33">
        <v>801.98078894066919</v>
      </c>
      <c r="O48" s="33">
        <v>3946.0267065763205</v>
      </c>
      <c r="P48" s="33">
        <v>4977.6883525999574</v>
      </c>
      <c r="Q48" s="33">
        <v>260.53467667191507</v>
      </c>
      <c r="R48" s="33">
        <v>7134.5877071151599</v>
      </c>
      <c r="S48" s="33">
        <v>7172.0279217198977</v>
      </c>
      <c r="T48" s="33">
        <v>10478.189405736295</v>
      </c>
      <c r="U48" s="33">
        <v>7570.7831799663873</v>
      </c>
      <c r="V48" s="33">
        <v>1733.1828341241169</v>
      </c>
      <c r="W48" s="33">
        <v>1432.5857661659966</v>
      </c>
      <c r="X48" s="33">
        <v>4397.1282828469239</v>
      </c>
      <c r="Y48" s="33">
        <v>7657.196389489488</v>
      </c>
      <c r="Z48" s="33">
        <v>331.55991264119302</v>
      </c>
      <c r="AA48" s="33">
        <v>909.30557309299672</v>
      </c>
      <c r="AB48" s="33">
        <v>645.19551051041628</v>
      </c>
      <c r="AC48" s="34">
        <v>1501.6109959146033</v>
      </c>
      <c r="AD48" s="32">
        <v>2030.5625911079817</v>
      </c>
      <c r="AE48" s="33">
        <v>676.49449059062351</v>
      </c>
      <c r="AF48" s="33">
        <v>431.50097076842769</v>
      </c>
      <c r="AG48" s="33">
        <v>2082.9213816474135</v>
      </c>
      <c r="AH48" s="34">
        <v>42.194146920273035</v>
      </c>
      <c r="AI48" s="33">
        <v>2558.9413206573031</v>
      </c>
      <c r="AJ48" s="33">
        <v>3871.2850269262267</v>
      </c>
      <c r="AK48" s="34">
        <v>5815.6131037817122</v>
      </c>
      <c r="AL48" s="33">
        <v>1990.4251923295017</v>
      </c>
      <c r="AM48" s="33">
        <v>23008.795445380019</v>
      </c>
      <c r="AN48" s="34">
        <v>13663.714131924533</v>
      </c>
      <c r="AO48" s="33">
        <v>125586.00951058557</v>
      </c>
      <c r="AP48" s="33">
        <v>545.67153138290348</v>
      </c>
      <c r="AQ48" s="33">
        <v>49.4413842286312</v>
      </c>
      <c r="AR48" s="33">
        <v>72059.004168733023</v>
      </c>
      <c r="AS48" s="34">
        <v>13022.108052310203</v>
      </c>
      <c r="AT48" s="33">
        <v>351.51052555965066</v>
      </c>
      <c r="AU48" s="34">
        <v>1641.5581936557865</v>
      </c>
      <c r="AV48" s="33">
        <v>943.99397495245239</v>
      </c>
      <c r="AW48" s="33">
        <v>136.28437822135086</v>
      </c>
      <c r="AX48" s="33">
        <v>68.377311806175342</v>
      </c>
      <c r="AY48" s="33">
        <v>429.25440865768081</v>
      </c>
      <c r="AZ48" s="33">
        <v>1316.8563914495805</v>
      </c>
      <c r="BA48" s="34">
        <v>332.42386586598701</v>
      </c>
      <c r="BB48" s="33">
        <v>701.24476822877045</v>
      </c>
      <c r="BC48" s="33">
        <v>338.4227311770685</v>
      </c>
      <c r="BD48" s="34">
        <v>313.07662847763311</v>
      </c>
      <c r="BE48" s="63">
        <v>3061.818430421979</v>
      </c>
      <c r="BF48" s="33">
        <v>1263.1824901360649</v>
      </c>
      <c r="BG48" s="33">
        <v>1575.6993956568986</v>
      </c>
      <c r="BH48" s="33">
        <v>669.80956646860477</v>
      </c>
      <c r="BI48" s="33">
        <v>465.28227165384686</v>
      </c>
      <c r="BJ48" s="33">
        <v>3156.3750602472192</v>
      </c>
      <c r="BK48" s="33">
        <v>1345.9420699545833</v>
      </c>
      <c r="BL48" s="34">
        <v>10.659487934676298</v>
      </c>
      <c r="BM48" s="33">
        <v>2443.568136180796</v>
      </c>
      <c r="BN48" s="33">
        <v>621.3488825273256</v>
      </c>
      <c r="BO48" s="33">
        <v>133.08119785726166</v>
      </c>
      <c r="BP48" s="33">
        <v>919.93085991598059</v>
      </c>
      <c r="BQ48" s="33">
        <v>978.57302756773822</v>
      </c>
      <c r="BR48" s="33">
        <v>6086.2953545959817</v>
      </c>
      <c r="BS48" s="71">
        <v>4108.7744181920862</v>
      </c>
      <c r="BT48" s="71">
        <v>1478.189525238233</v>
      </c>
      <c r="BU48" s="33">
        <v>347.51686235605194</v>
      </c>
      <c r="BV48" s="33">
        <v>81.523985255037488</v>
      </c>
      <c r="BW48" s="34">
        <v>976.90600828955257</v>
      </c>
      <c r="BX48" s="33">
        <v>83.061056523211846</v>
      </c>
      <c r="BY48" s="33">
        <v>83.099116471279189</v>
      </c>
      <c r="BZ48" s="33">
        <v>149.05912678562305</v>
      </c>
      <c r="CA48" s="33">
        <v>314.0375771307443</v>
      </c>
      <c r="CB48" s="120">
        <v>352.33679432905438</v>
      </c>
      <c r="CC48" s="33">
        <v>168.98897290903932</v>
      </c>
      <c r="CD48" s="121">
        <v>670.16949129504928</v>
      </c>
      <c r="CE48" s="33">
        <v>0</v>
      </c>
      <c r="CF48" s="121">
        <v>0</v>
      </c>
      <c r="CG48" s="34">
        <v>0</v>
      </c>
      <c r="CH48" s="11"/>
      <c r="CI48" s="11"/>
      <c r="CJ48" s="120">
        <v>82322</v>
      </c>
      <c r="CK48" s="33">
        <v>0</v>
      </c>
      <c r="CL48" s="121">
        <v>0</v>
      </c>
      <c r="CM48" s="120">
        <v>0</v>
      </c>
      <c r="CN48" s="33">
        <v>0</v>
      </c>
      <c r="CO48" s="121">
        <v>0</v>
      </c>
      <c r="CP48" s="167">
        <v>0</v>
      </c>
      <c r="CQ48" s="155">
        <f t="shared" si="3"/>
        <v>82322</v>
      </c>
      <c r="CR48" s="156">
        <f t="shared" si="4"/>
        <v>483285.00000000006</v>
      </c>
      <c r="CS48" s="12"/>
      <c r="CT48" s="12"/>
    </row>
    <row r="49" spans="1:98" x14ac:dyDescent="0.2">
      <c r="A49" s="23" t="s">
        <v>45</v>
      </c>
      <c r="B49" s="94" t="s">
        <v>237</v>
      </c>
      <c r="C49" s="172">
        <f t="shared" si="2"/>
        <v>46797.000000000007</v>
      </c>
      <c r="D49" s="29">
        <v>27.091423437601481</v>
      </c>
      <c r="E49" s="30">
        <v>195.01205538876553</v>
      </c>
      <c r="F49" s="30">
        <v>0.37575965887297025</v>
      </c>
      <c r="G49" s="62">
        <v>15.024467655609593</v>
      </c>
      <c r="H49" s="30">
        <v>536.16336987894283</v>
      </c>
      <c r="I49" s="30">
        <v>266.35051875694376</v>
      </c>
      <c r="J49" s="30">
        <v>11.81836790212887</v>
      </c>
      <c r="K49" s="30">
        <v>1438.5434607606148</v>
      </c>
      <c r="L49" s="30">
        <v>78.696147964627144</v>
      </c>
      <c r="M49" s="30">
        <v>36.644198636479238</v>
      </c>
      <c r="N49" s="30">
        <v>2.6767904120933093</v>
      </c>
      <c r="O49" s="30">
        <v>271.0165074814517</v>
      </c>
      <c r="P49" s="30">
        <v>844.38930783950218</v>
      </c>
      <c r="Q49" s="30">
        <v>11.811347661610966</v>
      </c>
      <c r="R49" s="30">
        <v>381.97786745083698</v>
      </c>
      <c r="S49" s="30">
        <v>219.7731113838056</v>
      </c>
      <c r="T49" s="30">
        <v>532.9188782375785</v>
      </c>
      <c r="U49" s="30">
        <v>572.748255504604</v>
      </c>
      <c r="V49" s="30">
        <v>1018.580033613836</v>
      </c>
      <c r="W49" s="30">
        <v>285.96629378793881</v>
      </c>
      <c r="X49" s="30">
        <v>319.03355577817109</v>
      </c>
      <c r="Y49" s="30">
        <v>802.4496725391574</v>
      </c>
      <c r="Z49" s="30">
        <v>4.9111587672255235</v>
      </c>
      <c r="AA49" s="30">
        <v>11.02049909485121</v>
      </c>
      <c r="AB49" s="30">
        <v>526.2774990140947</v>
      </c>
      <c r="AC49" s="31">
        <v>44.155101781076901</v>
      </c>
      <c r="AD49" s="29">
        <v>26.28447548561287</v>
      </c>
      <c r="AE49" s="30">
        <v>1.1335837448247781</v>
      </c>
      <c r="AF49" s="30">
        <v>0.50042530940483354</v>
      </c>
      <c r="AG49" s="30">
        <v>6.8215518427806998</v>
      </c>
      <c r="AH49" s="31">
        <v>3.7988798189174259E-3</v>
      </c>
      <c r="AI49" s="30">
        <v>19.770891686130589</v>
      </c>
      <c r="AJ49" s="30">
        <v>33.357654858869573</v>
      </c>
      <c r="AK49" s="31">
        <v>205.25715598131725</v>
      </c>
      <c r="AL49" s="30">
        <v>48.751685663230447</v>
      </c>
      <c r="AM49" s="30">
        <v>1061.1437526957625</v>
      </c>
      <c r="AN49" s="31">
        <v>713.37908105259362</v>
      </c>
      <c r="AO49" s="30">
        <v>6718.9012642006919</v>
      </c>
      <c r="AP49" s="30">
        <v>1617.4302483870024</v>
      </c>
      <c r="AQ49" s="30">
        <v>14.920348253166773</v>
      </c>
      <c r="AR49" s="30">
        <v>25181.366064875874</v>
      </c>
      <c r="AS49" s="31">
        <v>48.804476013331616</v>
      </c>
      <c r="AT49" s="30">
        <v>155.13481342959028</v>
      </c>
      <c r="AU49" s="31">
        <v>49.935155149811656</v>
      </c>
      <c r="AV49" s="30">
        <v>10.353245430298537</v>
      </c>
      <c r="AW49" s="30">
        <v>1.479141376356621</v>
      </c>
      <c r="AX49" s="30">
        <v>6.1741641494601568E-2</v>
      </c>
      <c r="AY49" s="30">
        <v>3.7934033731730445</v>
      </c>
      <c r="AZ49" s="30">
        <v>22.989610842310757</v>
      </c>
      <c r="BA49" s="31">
        <v>3.7226452967507235</v>
      </c>
      <c r="BB49" s="30">
        <v>1.7558126534444287</v>
      </c>
      <c r="BC49" s="30">
        <v>20.029540517762971</v>
      </c>
      <c r="BD49" s="31">
        <v>1.9675496922318476</v>
      </c>
      <c r="BE49" s="62">
        <v>1437.4888544039802</v>
      </c>
      <c r="BF49" s="30">
        <v>23.057642457179607</v>
      </c>
      <c r="BG49" s="30">
        <v>29.157495700906452</v>
      </c>
      <c r="BH49" s="30">
        <v>29.978942555592774</v>
      </c>
      <c r="BI49" s="30">
        <v>13.502215611926058</v>
      </c>
      <c r="BJ49" s="30">
        <v>22.827639672053945</v>
      </c>
      <c r="BK49" s="30">
        <v>295.99766012147074</v>
      </c>
      <c r="BL49" s="31">
        <v>5.3480177617107544E-4</v>
      </c>
      <c r="BM49" s="30">
        <v>175.88473555085673</v>
      </c>
      <c r="BN49" s="30">
        <v>2.9790022870037336</v>
      </c>
      <c r="BO49" s="30">
        <v>3.4562288506826376E-2</v>
      </c>
      <c r="BP49" s="30">
        <v>8.4356728360921718</v>
      </c>
      <c r="BQ49" s="30">
        <v>48.782032826246706</v>
      </c>
      <c r="BR49" s="30">
        <v>34.445919262683418</v>
      </c>
      <c r="BS49" s="70">
        <v>0.22360870120631848</v>
      </c>
      <c r="BT49" s="70">
        <v>166.9714878111829</v>
      </c>
      <c r="BU49" s="30">
        <v>8.7131275796191918</v>
      </c>
      <c r="BV49" s="30">
        <v>3.0694075455818714E-2</v>
      </c>
      <c r="BW49" s="31">
        <v>6.170768318959384E-2</v>
      </c>
      <c r="BX49" s="30">
        <v>1.0173745364925477</v>
      </c>
      <c r="BY49" s="30">
        <v>0.28790000809889632</v>
      </c>
      <c r="BZ49" s="30">
        <v>3.3628692748426712</v>
      </c>
      <c r="CA49" s="30">
        <v>5.2125830764981576</v>
      </c>
      <c r="CB49" s="118">
        <v>5.4459638966277453</v>
      </c>
      <c r="CC49" s="30">
        <v>1.8936764590882305</v>
      </c>
      <c r="CD49" s="119">
        <v>56.731327799362305</v>
      </c>
      <c r="CE49" s="30">
        <v>0</v>
      </c>
      <c r="CF49" s="119">
        <v>0</v>
      </c>
      <c r="CG49" s="31">
        <v>0</v>
      </c>
      <c r="CH49" s="11"/>
      <c r="CI49" s="11"/>
      <c r="CJ49" s="118">
        <v>21</v>
      </c>
      <c r="CK49" s="30">
        <v>0</v>
      </c>
      <c r="CL49" s="119">
        <v>0</v>
      </c>
      <c r="CM49" s="118">
        <v>0</v>
      </c>
      <c r="CN49" s="30">
        <v>0</v>
      </c>
      <c r="CO49" s="119">
        <v>0</v>
      </c>
      <c r="CP49" s="166">
        <v>0</v>
      </c>
      <c r="CQ49" s="152">
        <f t="shared" si="3"/>
        <v>21</v>
      </c>
      <c r="CR49" s="153">
        <f t="shared" si="4"/>
        <v>46818.000000000007</v>
      </c>
      <c r="CS49" s="12"/>
      <c r="CT49" s="12"/>
    </row>
    <row r="50" spans="1:98" x14ac:dyDescent="0.2">
      <c r="A50" s="23" t="s">
        <v>46</v>
      </c>
      <c r="B50" s="94" t="s">
        <v>238</v>
      </c>
      <c r="C50" s="172">
        <f t="shared" si="2"/>
        <v>30151.000000000007</v>
      </c>
      <c r="D50" s="29">
        <v>149.77354181159245</v>
      </c>
      <c r="E50" s="30">
        <v>10.124896332497114</v>
      </c>
      <c r="F50" s="30">
        <v>0.55449490352802022</v>
      </c>
      <c r="G50" s="62">
        <v>15.280091817815746</v>
      </c>
      <c r="H50" s="30">
        <v>90.188079326017657</v>
      </c>
      <c r="I50" s="30">
        <v>23.585681614435149</v>
      </c>
      <c r="J50" s="30">
        <v>71.258496271499595</v>
      </c>
      <c r="K50" s="30">
        <v>992.68486459645305</v>
      </c>
      <c r="L50" s="30">
        <v>27.620532355921323</v>
      </c>
      <c r="M50" s="30">
        <v>18.901109583759926</v>
      </c>
      <c r="N50" s="30">
        <v>12.567727753135369</v>
      </c>
      <c r="O50" s="30">
        <v>16.163795736072451</v>
      </c>
      <c r="P50" s="30">
        <v>75.77528942941656</v>
      </c>
      <c r="Q50" s="30">
        <v>39.164206904725923</v>
      </c>
      <c r="R50" s="30">
        <v>152.39780085144952</v>
      </c>
      <c r="S50" s="30">
        <v>70.908161292200546</v>
      </c>
      <c r="T50" s="30">
        <v>78.534003111873616</v>
      </c>
      <c r="U50" s="30">
        <v>691.4212093932075</v>
      </c>
      <c r="V50" s="30">
        <v>289.14385537732602</v>
      </c>
      <c r="W50" s="30">
        <v>441.79573942986588</v>
      </c>
      <c r="X50" s="30">
        <v>474.81408424139391</v>
      </c>
      <c r="Y50" s="30">
        <v>1095.2687136821658</v>
      </c>
      <c r="Z50" s="30">
        <v>163.94485547022711</v>
      </c>
      <c r="AA50" s="30">
        <v>52.215168114644236</v>
      </c>
      <c r="AB50" s="30">
        <v>26.985592718564487</v>
      </c>
      <c r="AC50" s="31">
        <v>365.85712630022692</v>
      </c>
      <c r="AD50" s="29">
        <v>85.649955779790588</v>
      </c>
      <c r="AE50" s="30">
        <v>4.9118320346121402</v>
      </c>
      <c r="AF50" s="30">
        <v>3.275963506493373</v>
      </c>
      <c r="AG50" s="30">
        <v>41.053929583064871</v>
      </c>
      <c r="AH50" s="31">
        <v>0.43618829416386751</v>
      </c>
      <c r="AI50" s="30">
        <v>146.87807732996868</v>
      </c>
      <c r="AJ50" s="30">
        <v>187.41663961691359</v>
      </c>
      <c r="AK50" s="31">
        <v>405.77664257395782</v>
      </c>
      <c r="AL50" s="30">
        <v>52.247092533016243</v>
      </c>
      <c r="AM50" s="30">
        <v>3315.4628135378794</v>
      </c>
      <c r="AN50" s="31">
        <v>788.67349073057801</v>
      </c>
      <c r="AO50" s="30">
        <v>1149.6824744658891</v>
      </c>
      <c r="AP50" s="30">
        <v>21.015326536545949</v>
      </c>
      <c r="AQ50" s="30">
        <v>3099.8505328807778</v>
      </c>
      <c r="AR50" s="30">
        <v>2925.824807196002</v>
      </c>
      <c r="AS50" s="31">
        <v>32.069235212116332</v>
      </c>
      <c r="AT50" s="30">
        <v>395.42790121265284</v>
      </c>
      <c r="AU50" s="31">
        <v>79.542452356952523</v>
      </c>
      <c r="AV50" s="30">
        <v>113.53829749265844</v>
      </c>
      <c r="AW50" s="30">
        <v>306.99466319585338</v>
      </c>
      <c r="AX50" s="30">
        <v>49.067841920273153</v>
      </c>
      <c r="AY50" s="30">
        <v>203.60962380774637</v>
      </c>
      <c r="AZ50" s="30">
        <v>830.10025242598601</v>
      </c>
      <c r="BA50" s="31">
        <v>259.0782225922548</v>
      </c>
      <c r="BB50" s="30">
        <v>34.520907481147333</v>
      </c>
      <c r="BC50" s="30">
        <v>15.986702389114507</v>
      </c>
      <c r="BD50" s="31">
        <v>62.601794655413642</v>
      </c>
      <c r="BE50" s="62">
        <v>647.26032339546566</v>
      </c>
      <c r="BF50" s="30">
        <v>266.67354895970817</v>
      </c>
      <c r="BG50" s="30">
        <v>795.53362670974525</v>
      </c>
      <c r="BH50" s="30">
        <v>1015.8324074855777</v>
      </c>
      <c r="BI50" s="30">
        <v>216.17234213484713</v>
      </c>
      <c r="BJ50" s="30">
        <v>550.79507594518418</v>
      </c>
      <c r="BK50" s="30">
        <v>267.56984502161845</v>
      </c>
      <c r="BL50" s="31">
        <v>79.773082382321803</v>
      </c>
      <c r="BM50" s="30">
        <v>1161.8441270663122</v>
      </c>
      <c r="BN50" s="30">
        <v>34.775576706287261</v>
      </c>
      <c r="BO50" s="30">
        <v>2437.9944303059096</v>
      </c>
      <c r="BP50" s="30">
        <v>3.0507010195378945</v>
      </c>
      <c r="BQ50" s="30">
        <v>40.774870959367739</v>
      </c>
      <c r="BR50" s="30">
        <v>250.44991409818795</v>
      </c>
      <c r="BS50" s="70">
        <v>1176.9034476317222</v>
      </c>
      <c r="BT50" s="70">
        <v>657.77094267839584</v>
      </c>
      <c r="BU50" s="30">
        <v>33.192299208191962</v>
      </c>
      <c r="BV50" s="30">
        <v>2.4524526475088351</v>
      </c>
      <c r="BW50" s="31">
        <v>2.8230924767563157</v>
      </c>
      <c r="BX50" s="30">
        <v>190.89709151644465</v>
      </c>
      <c r="BY50" s="30">
        <v>18.860718933868782</v>
      </c>
      <c r="BZ50" s="30">
        <v>44.943017652533833</v>
      </c>
      <c r="CA50" s="30">
        <v>152.80015708648017</v>
      </c>
      <c r="CB50" s="118">
        <v>11.016858361974116</v>
      </c>
      <c r="CC50" s="30">
        <v>7.8564101338726289</v>
      </c>
      <c r="CD50" s="119">
        <v>25.360859720342063</v>
      </c>
      <c r="CE50" s="30">
        <v>0</v>
      </c>
      <c r="CF50" s="119">
        <v>0</v>
      </c>
      <c r="CG50" s="31">
        <v>0</v>
      </c>
      <c r="CH50" s="11"/>
      <c r="CI50" s="11"/>
      <c r="CJ50" s="118">
        <v>1297</v>
      </c>
      <c r="CK50" s="30">
        <v>0</v>
      </c>
      <c r="CL50" s="119">
        <v>0</v>
      </c>
      <c r="CM50" s="118">
        <v>0</v>
      </c>
      <c r="CN50" s="30">
        <v>0</v>
      </c>
      <c r="CO50" s="119">
        <v>0</v>
      </c>
      <c r="CP50" s="166">
        <v>0</v>
      </c>
      <c r="CQ50" s="152">
        <f t="shared" si="3"/>
        <v>1297</v>
      </c>
      <c r="CR50" s="153">
        <f t="shared" si="4"/>
        <v>31448.000000000007</v>
      </c>
      <c r="CS50" s="12"/>
      <c r="CT50" s="12"/>
    </row>
    <row r="51" spans="1:98" x14ac:dyDescent="0.2">
      <c r="A51" s="23" t="s">
        <v>47</v>
      </c>
      <c r="B51" s="94" t="s">
        <v>239</v>
      </c>
      <c r="C51" s="172">
        <f t="shared" si="2"/>
        <v>27667.000000000011</v>
      </c>
      <c r="D51" s="29">
        <v>143.2411641037929</v>
      </c>
      <c r="E51" s="30">
        <v>20.449475558192223</v>
      </c>
      <c r="F51" s="30">
        <v>0.24373035599095044</v>
      </c>
      <c r="G51" s="62">
        <v>32.682329598263486</v>
      </c>
      <c r="H51" s="30">
        <v>409.12893997420571</v>
      </c>
      <c r="I51" s="30">
        <v>11.145184828964267</v>
      </c>
      <c r="J51" s="30">
        <v>16.444793180459577</v>
      </c>
      <c r="K51" s="30">
        <v>1.5584894583177253</v>
      </c>
      <c r="L51" s="30">
        <v>81.64610312513382</v>
      </c>
      <c r="M51" s="30">
        <v>79.166194650918342</v>
      </c>
      <c r="N51" s="30">
        <v>7.5491815762684205</v>
      </c>
      <c r="O51" s="30">
        <v>760.2724535195764</v>
      </c>
      <c r="P51" s="30">
        <v>329.31830238820919</v>
      </c>
      <c r="Q51" s="30">
        <v>10.576086042529532</v>
      </c>
      <c r="R51" s="30">
        <v>250.13798289196419</v>
      </c>
      <c r="S51" s="30">
        <v>93.823242449888809</v>
      </c>
      <c r="T51" s="30">
        <v>269.0597239124121</v>
      </c>
      <c r="U51" s="30">
        <v>161.31991941113324</v>
      </c>
      <c r="V51" s="30">
        <v>94.382279112229313</v>
      </c>
      <c r="W51" s="30">
        <v>47.589442198152177</v>
      </c>
      <c r="X51" s="30">
        <v>73.713216560779856</v>
      </c>
      <c r="Y51" s="30">
        <v>302.36029928221291</v>
      </c>
      <c r="Z51" s="30">
        <v>4.0061350200064734</v>
      </c>
      <c r="AA51" s="30">
        <v>9.1422780917950508</v>
      </c>
      <c r="AB51" s="30">
        <v>19.606820114759877</v>
      </c>
      <c r="AC51" s="31">
        <v>62.152000762321009</v>
      </c>
      <c r="AD51" s="29">
        <v>1440.5847250564614</v>
      </c>
      <c r="AE51" s="30">
        <v>6.7509612342349623</v>
      </c>
      <c r="AF51" s="30">
        <v>3.8666447646323183</v>
      </c>
      <c r="AG51" s="30">
        <v>103.95674960744635</v>
      </c>
      <c r="AH51" s="31">
        <v>0.97131693633219207</v>
      </c>
      <c r="AI51" s="30">
        <v>78.154768330939021</v>
      </c>
      <c r="AJ51" s="30">
        <v>63.599438641135784</v>
      </c>
      <c r="AK51" s="31">
        <v>359.23133365901879</v>
      </c>
      <c r="AL51" s="30">
        <v>123.08878682318606</v>
      </c>
      <c r="AM51" s="30">
        <v>1935.3005486900479</v>
      </c>
      <c r="AN51" s="31">
        <v>879.75925510170157</v>
      </c>
      <c r="AO51" s="30">
        <v>4913.6242335730249</v>
      </c>
      <c r="AP51" s="30">
        <v>142.97822736341504</v>
      </c>
      <c r="AQ51" s="30">
        <v>47.768634731088554</v>
      </c>
      <c r="AR51" s="30">
        <v>12083.075826729344</v>
      </c>
      <c r="AS51" s="31">
        <v>77.684001667539803</v>
      </c>
      <c r="AT51" s="30">
        <v>10.734863037736753</v>
      </c>
      <c r="AU51" s="31">
        <v>45.680374405756098</v>
      </c>
      <c r="AV51" s="30">
        <v>17.669368334385407</v>
      </c>
      <c r="AW51" s="30">
        <v>2.8044782689034933</v>
      </c>
      <c r="AX51" s="30">
        <v>0.61052043524727284</v>
      </c>
      <c r="AY51" s="30">
        <v>53.817692568029827</v>
      </c>
      <c r="AZ51" s="30">
        <v>128.7734039439749</v>
      </c>
      <c r="BA51" s="31">
        <v>28.674670990271508</v>
      </c>
      <c r="BB51" s="30">
        <v>51.090342441918146</v>
      </c>
      <c r="BC51" s="30">
        <v>15.411366697042686</v>
      </c>
      <c r="BD51" s="31">
        <v>10.079758976512537</v>
      </c>
      <c r="BE51" s="62">
        <v>287.81943418233317</v>
      </c>
      <c r="BF51" s="30">
        <v>156.31176936000995</v>
      </c>
      <c r="BG51" s="30">
        <v>97.818158202702662</v>
      </c>
      <c r="BH51" s="30">
        <v>30.130361794103095</v>
      </c>
      <c r="BI51" s="30">
        <v>9.1012952897144448</v>
      </c>
      <c r="BJ51" s="30">
        <v>60.089509693094307</v>
      </c>
      <c r="BK51" s="30">
        <v>180.40886101504296</v>
      </c>
      <c r="BL51" s="31">
        <v>7.671195836739754E-2</v>
      </c>
      <c r="BM51" s="30">
        <v>191.34968691827541</v>
      </c>
      <c r="BN51" s="30">
        <v>21.571106085751222</v>
      </c>
      <c r="BO51" s="30">
        <v>6.5329248218127027</v>
      </c>
      <c r="BP51" s="30">
        <v>4.8064733786573477</v>
      </c>
      <c r="BQ51" s="30">
        <v>84.892888171312848</v>
      </c>
      <c r="BR51" s="30">
        <v>290.48408303014673</v>
      </c>
      <c r="BS51" s="70">
        <v>217.74726121661394</v>
      </c>
      <c r="BT51" s="70">
        <v>49.132634048250395</v>
      </c>
      <c r="BU51" s="30">
        <v>10.312025767896458</v>
      </c>
      <c r="BV51" s="30">
        <v>1.3940306553071167</v>
      </c>
      <c r="BW51" s="31">
        <v>0.7665308097586746</v>
      </c>
      <c r="BX51" s="30">
        <v>0.2308081103055914</v>
      </c>
      <c r="BY51" s="30">
        <v>0.34766181150091102</v>
      </c>
      <c r="BZ51" s="30">
        <v>2.6692008662063378</v>
      </c>
      <c r="CA51" s="30">
        <v>3.2009223404108398</v>
      </c>
      <c r="CB51" s="118">
        <v>4.4080556468882062</v>
      </c>
      <c r="CC51" s="30">
        <v>8.1075812702190717</v>
      </c>
      <c r="CD51" s="119">
        <v>30.831962377513552</v>
      </c>
      <c r="CE51" s="30">
        <v>0</v>
      </c>
      <c r="CF51" s="119">
        <v>0</v>
      </c>
      <c r="CG51" s="31">
        <v>0</v>
      </c>
      <c r="CH51" s="11"/>
      <c r="CI51" s="11"/>
      <c r="CJ51" s="118">
        <v>919</v>
      </c>
      <c r="CK51" s="30">
        <v>0</v>
      </c>
      <c r="CL51" s="119">
        <v>0</v>
      </c>
      <c r="CM51" s="118">
        <v>0</v>
      </c>
      <c r="CN51" s="30">
        <v>0</v>
      </c>
      <c r="CO51" s="119">
        <v>0</v>
      </c>
      <c r="CP51" s="166">
        <v>0</v>
      </c>
      <c r="CQ51" s="152">
        <f t="shared" si="3"/>
        <v>919</v>
      </c>
      <c r="CR51" s="153">
        <f t="shared" si="4"/>
        <v>28586.000000000011</v>
      </c>
      <c r="CS51" s="12"/>
      <c r="CT51" s="12"/>
    </row>
    <row r="52" spans="1:98" x14ac:dyDescent="0.2">
      <c r="A52" s="23" t="s">
        <v>48</v>
      </c>
      <c r="B52" s="94" t="s">
        <v>240</v>
      </c>
      <c r="C52" s="172">
        <f t="shared" si="2"/>
        <v>53437.000000000015</v>
      </c>
      <c r="D52" s="29">
        <v>119.80650433361521</v>
      </c>
      <c r="E52" s="30">
        <v>21.415686547004476</v>
      </c>
      <c r="F52" s="30">
        <v>0.50198783414591375</v>
      </c>
      <c r="G52" s="62">
        <v>17.045271803015222</v>
      </c>
      <c r="H52" s="30">
        <v>313.24928620536423</v>
      </c>
      <c r="I52" s="30">
        <v>84.338961899422685</v>
      </c>
      <c r="J52" s="30">
        <v>75.426822131274022</v>
      </c>
      <c r="K52" s="30">
        <v>65.536624122707281</v>
      </c>
      <c r="L52" s="30">
        <v>62.16295551022165</v>
      </c>
      <c r="M52" s="30">
        <v>58.13722487757218</v>
      </c>
      <c r="N52" s="30">
        <v>283.20399566914847</v>
      </c>
      <c r="O52" s="30">
        <v>44.162898057314827</v>
      </c>
      <c r="P52" s="30">
        <v>44.083103333148671</v>
      </c>
      <c r="Q52" s="30">
        <v>32.118369060433146</v>
      </c>
      <c r="R52" s="30">
        <v>54.625738591249842</v>
      </c>
      <c r="S52" s="30">
        <v>62.487092190721945</v>
      </c>
      <c r="T52" s="30">
        <v>43.576310391026688</v>
      </c>
      <c r="U52" s="30">
        <v>173.95256080028275</v>
      </c>
      <c r="V52" s="30">
        <v>165.93417709053375</v>
      </c>
      <c r="W52" s="30">
        <v>63.012787117667386</v>
      </c>
      <c r="X52" s="30">
        <v>196.12155641821573</v>
      </c>
      <c r="Y52" s="30">
        <v>465.91252921731081</v>
      </c>
      <c r="Z52" s="30">
        <v>13.823125350359508</v>
      </c>
      <c r="AA52" s="30">
        <v>62.338692602937208</v>
      </c>
      <c r="AB52" s="30">
        <v>92.457946966098447</v>
      </c>
      <c r="AC52" s="31">
        <v>72.260639972219337</v>
      </c>
      <c r="AD52" s="29">
        <v>713.26216607789752</v>
      </c>
      <c r="AE52" s="30">
        <v>143.58491699060295</v>
      </c>
      <c r="AF52" s="30">
        <v>89.754321658532248</v>
      </c>
      <c r="AG52" s="30">
        <v>52.510209186071201</v>
      </c>
      <c r="AH52" s="31">
        <v>0.91761878007212228</v>
      </c>
      <c r="AI52" s="30">
        <v>112.94422594733444</v>
      </c>
      <c r="AJ52" s="30">
        <v>92.14341485069626</v>
      </c>
      <c r="AK52" s="31">
        <v>243.95183465996064</v>
      </c>
      <c r="AL52" s="30">
        <v>119.77095048854613</v>
      </c>
      <c r="AM52" s="30">
        <v>2518.2999327644934</v>
      </c>
      <c r="AN52" s="31">
        <v>3894.8667059555219</v>
      </c>
      <c r="AO52" s="30">
        <v>3445.464091957178</v>
      </c>
      <c r="AP52" s="30">
        <v>4.3287789298182959</v>
      </c>
      <c r="AQ52" s="30">
        <v>0.71893123895467026</v>
      </c>
      <c r="AR52" s="30">
        <v>665.1197430137986</v>
      </c>
      <c r="AS52" s="31">
        <v>23918.443001982105</v>
      </c>
      <c r="AT52" s="30">
        <v>57.542315997497305</v>
      </c>
      <c r="AU52" s="31">
        <v>163.91004059566663</v>
      </c>
      <c r="AV52" s="30">
        <v>326.22206242577465</v>
      </c>
      <c r="AW52" s="30">
        <v>30.699292670832346</v>
      </c>
      <c r="AX52" s="30">
        <v>477.70247522541194</v>
      </c>
      <c r="AY52" s="30">
        <v>1561.4552023142312</v>
      </c>
      <c r="AZ52" s="30">
        <v>366.02677287059709</v>
      </c>
      <c r="BA52" s="31">
        <v>228.48346633518338</v>
      </c>
      <c r="BB52" s="30">
        <v>2085.9688062422283</v>
      </c>
      <c r="BC52" s="30">
        <v>1747.8197192097664</v>
      </c>
      <c r="BD52" s="31">
        <v>178.6179761953839</v>
      </c>
      <c r="BE52" s="62">
        <v>398.00420318503944</v>
      </c>
      <c r="BF52" s="30">
        <v>132.07528744085857</v>
      </c>
      <c r="BG52" s="30">
        <v>208.64045950798334</v>
      </c>
      <c r="BH52" s="30">
        <v>94.968465121418973</v>
      </c>
      <c r="BI52" s="30">
        <v>37.41025736504043</v>
      </c>
      <c r="BJ52" s="30">
        <v>246.18255707097387</v>
      </c>
      <c r="BK52" s="30">
        <v>73.79077186490278</v>
      </c>
      <c r="BL52" s="31">
        <v>7.068303327498608</v>
      </c>
      <c r="BM52" s="30">
        <v>102.68222739398352</v>
      </c>
      <c r="BN52" s="30">
        <v>53.961384777482436</v>
      </c>
      <c r="BO52" s="30">
        <v>12.635258961415939</v>
      </c>
      <c r="BP52" s="30">
        <v>47.319708052277001</v>
      </c>
      <c r="BQ52" s="30">
        <v>312.08700051044917</v>
      </c>
      <c r="BR52" s="30">
        <v>601.21909092449391</v>
      </c>
      <c r="BS52" s="70">
        <v>4255.2227371180352</v>
      </c>
      <c r="BT52" s="70">
        <v>227.22497390488621</v>
      </c>
      <c r="BU52" s="30">
        <v>125.40128304199418</v>
      </c>
      <c r="BV52" s="30">
        <v>30.166179748911588</v>
      </c>
      <c r="BW52" s="31">
        <v>230.83924190521344</v>
      </c>
      <c r="BX52" s="30">
        <v>7.2850557314426387</v>
      </c>
      <c r="BY52" s="30">
        <v>18.376203948275194</v>
      </c>
      <c r="BZ52" s="30">
        <v>170.78971625380413</v>
      </c>
      <c r="CA52" s="30">
        <v>9.7109139840798058</v>
      </c>
      <c r="CB52" s="118">
        <v>16.563029015417001</v>
      </c>
      <c r="CC52" s="30">
        <v>17.520105406569883</v>
      </c>
      <c r="CD52" s="119">
        <v>71.633761780394764</v>
      </c>
      <c r="CE52" s="30">
        <v>0</v>
      </c>
      <c r="CF52" s="119">
        <v>0</v>
      </c>
      <c r="CG52" s="31">
        <v>0</v>
      </c>
      <c r="CH52" s="11"/>
      <c r="CI52" s="11"/>
      <c r="CJ52" s="118">
        <v>1099</v>
      </c>
      <c r="CK52" s="30">
        <v>0</v>
      </c>
      <c r="CL52" s="119">
        <v>0</v>
      </c>
      <c r="CM52" s="118">
        <v>0</v>
      </c>
      <c r="CN52" s="30">
        <v>0</v>
      </c>
      <c r="CO52" s="119">
        <v>0</v>
      </c>
      <c r="CP52" s="166">
        <v>0</v>
      </c>
      <c r="CQ52" s="152">
        <f t="shared" si="3"/>
        <v>1099</v>
      </c>
      <c r="CR52" s="153">
        <f t="shared" si="4"/>
        <v>54536.000000000015</v>
      </c>
      <c r="CS52" s="12"/>
      <c r="CT52" s="12"/>
    </row>
    <row r="53" spans="1:98" x14ac:dyDescent="0.2">
      <c r="A53" s="22" t="s">
        <v>49</v>
      </c>
      <c r="B53" s="95" t="s">
        <v>241</v>
      </c>
      <c r="C53" s="173">
        <f t="shared" si="2"/>
        <v>39435.999999999985</v>
      </c>
      <c r="D53" s="32">
        <v>62.432247210782464</v>
      </c>
      <c r="E53" s="33">
        <v>40.092175626569073</v>
      </c>
      <c r="F53" s="33">
        <v>9.9400224156657533</v>
      </c>
      <c r="G53" s="63">
        <v>52.640597698782337</v>
      </c>
      <c r="H53" s="33">
        <v>389.98907819230169</v>
      </c>
      <c r="I53" s="33">
        <v>12.278660131280205</v>
      </c>
      <c r="J53" s="33">
        <v>16.369263120764586</v>
      </c>
      <c r="K53" s="33">
        <v>6.7128127889249072</v>
      </c>
      <c r="L53" s="33">
        <v>281.24350766106039</v>
      </c>
      <c r="M53" s="33">
        <v>66.488563764292593</v>
      </c>
      <c r="N53" s="33">
        <v>50.083174913745694</v>
      </c>
      <c r="O53" s="33">
        <v>13.831516971002682</v>
      </c>
      <c r="P53" s="33">
        <v>59.637446060632207</v>
      </c>
      <c r="Q53" s="33">
        <v>37.22451539675621</v>
      </c>
      <c r="R53" s="33">
        <v>101.43401395467164</v>
      </c>
      <c r="S53" s="33">
        <v>71.640029238041095</v>
      </c>
      <c r="T53" s="33">
        <v>97.206989540136249</v>
      </c>
      <c r="U53" s="33">
        <v>708.40727040551815</v>
      </c>
      <c r="V53" s="33">
        <v>122.62879068355386</v>
      </c>
      <c r="W53" s="33">
        <v>261.88795812070464</v>
      </c>
      <c r="X53" s="33">
        <v>410.96807314740551</v>
      </c>
      <c r="Y53" s="33">
        <v>464.39890581840245</v>
      </c>
      <c r="Z53" s="33">
        <v>42.08245514214056</v>
      </c>
      <c r="AA53" s="33">
        <v>62.165888658446526</v>
      </c>
      <c r="AB53" s="33">
        <v>48.517488033094573</v>
      </c>
      <c r="AC53" s="34">
        <v>618.37608930520355</v>
      </c>
      <c r="AD53" s="32">
        <v>77.042418984821239</v>
      </c>
      <c r="AE53" s="33">
        <v>8.0620928397132676</v>
      </c>
      <c r="AF53" s="33">
        <v>23.510443002672346</v>
      </c>
      <c r="AG53" s="33">
        <v>132.20277233297946</v>
      </c>
      <c r="AH53" s="34">
        <v>1.2356799185895619</v>
      </c>
      <c r="AI53" s="33">
        <v>1372.3745961511754</v>
      </c>
      <c r="AJ53" s="33">
        <v>2237.0765013729174</v>
      </c>
      <c r="AK53" s="34">
        <v>6523.8494566060936</v>
      </c>
      <c r="AL53" s="33">
        <v>150.61616887929688</v>
      </c>
      <c r="AM53" s="33">
        <v>1996.6486729995363</v>
      </c>
      <c r="AN53" s="34">
        <v>1819.8971998547354</v>
      </c>
      <c r="AO53" s="33">
        <v>2540.7484085141741</v>
      </c>
      <c r="AP53" s="33">
        <v>15.098420600533453</v>
      </c>
      <c r="AQ53" s="33">
        <v>241.10778075014579</v>
      </c>
      <c r="AR53" s="33">
        <v>1423.5192815042262</v>
      </c>
      <c r="AS53" s="34">
        <v>25.146891160716326</v>
      </c>
      <c r="AT53" s="33">
        <v>780.94567960466338</v>
      </c>
      <c r="AU53" s="34">
        <v>383.16893504222406</v>
      </c>
      <c r="AV53" s="33">
        <v>146.08800391820444</v>
      </c>
      <c r="AW53" s="33">
        <v>42.990487840321805</v>
      </c>
      <c r="AX53" s="33">
        <v>28.85780773934675</v>
      </c>
      <c r="AY53" s="33">
        <v>57.566757523826759</v>
      </c>
      <c r="AZ53" s="33">
        <v>588.27651525554381</v>
      </c>
      <c r="BA53" s="34">
        <v>204.95081172508122</v>
      </c>
      <c r="BB53" s="33">
        <v>103.14217334961772</v>
      </c>
      <c r="BC53" s="33">
        <v>93.615951726045438</v>
      </c>
      <c r="BD53" s="34">
        <v>126.12418825058326</v>
      </c>
      <c r="BE53" s="63">
        <v>1132.5524863096164</v>
      </c>
      <c r="BF53" s="33">
        <v>953.83178519358967</v>
      </c>
      <c r="BG53" s="33">
        <v>688.20670810528907</v>
      </c>
      <c r="BH53" s="33">
        <v>488.39419295531781</v>
      </c>
      <c r="BI53" s="33">
        <v>194.15058224349863</v>
      </c>
      <c r="BJ53" s="33">
        <v>378.0740065905951</v>
      </c>
      <c r="BK53" s="33">
        <v>97.058394844195689</v>
      </c>
      <c r="BL53" s="34">
        <v>4.752459594136047</v>
      </c>
      <c r="BM53" s="33">
        <v>100.85827984827523</v>
      </c>
      <c r="BN53" s="33">
        <v>2723.4814793142468</v>
      </c>
      <c r="BO53" s="33">
        <v>2406.1112297111858</v>
      </c>
      <c r="BP53" s="33">
        <v>9.1215526823979083</v>
      </c>
      <c r="BQ53" s="33">
        <v>65.325867665250541</v>
      </c>
      <c r="BR53" s="33">
        <v>460.26870815031219</v>
      </c>
      <c r="BS53" s="71">
        <v>1265.893977294967</v>
      </c>
      <c r="BT53" s="71">
        <v>1450.3405856158415</v>
      </c>
      <c r="BU53" s="33">
        <v>279.26089127778147</v>
      </c>
      <c r="BV53" s="33">
        <v>324.17056892631825</v>
      </c>
      <c r="BW53" s="34">
        <v>214.75734736690507</v>
      </c>
      <c r="BX53" s="33">
        <v>66.95326200101853</v>
      </c>
      <c r="BY53" s="33">
        <v>36.475622081263325</v>
      </c>
      <c r="BZ53" s="33">
        <v>177.43989886155595</v>
      </c>
      <c r="CA53" s="33">
        <v>187.73520299662189</v>
      </c>
      <c r="CB53" s="120">
        <v>448.03277076462672</v>
      </c>
      <c r="CC53" s="33">
        <v>10.259268695899273</v>
      </c>
      <c r="CD53" s="121">
        <v>19.951239461633467</v>
      </c>
      <c r="CE53" s="33">
        <v>0</v>
      </c>
      <c r="CF53" s="121">
        <v>0</v>
      </c>
      <c r="CG53" s="34">
        <v>0</v>
      </c>
      <c r="CH53" s="11"/>
      <c r="CI53" s="11"/>
      <c r="CJ53" s="120">
        <v>116041</v>
      </c>
      <c r="CK53" s="33">
        <v>0</v>
      </c>
      <c r="CL53" s="121">
        <v>0</v>
      </c>
      <c r="CM53" s="120">
        <v>0</v>
      </c>
      <c r="CN53" s="33">
        <v>0</v>
      </c>
      <c r="CO53" s="121">
        <v>0</v>
      </c>
      <c r="CP53" s="167">
        <v>0</v>
      </c>
      <c r="CQ53" s="155">
        <f t="shared" si="3"/>
        <v>116041</v>
      </c>
      <c r="CR53" s="156">
        <f t="shared" si="4"/>
        <v>155477</v>
      </c>
      <c r="CS53" s="12"/>
      <c r="CT53" s="12"/>
    </row>
    <row r="54" spans="1:98" x14ac:dyDescent="0.2">
      <c r="A54" s="23" t="s">
        <v>50</v>
      </c>
      <c r="B54" s="94" t="s">
        <v>242</v>
      </c>
      <c r="C54" s="172">
        <f t="shared" si="2"/>
        <v>16899.999999999996</v>
      </c>
      <c r="D54" s="29">
        <v>26.425104868166247</v>
      </c>
      <c r="E54" s="30">
        <v>3.4157670959508279</v>
      </c>
      <c r="F54" s="30">
        <v>14.199661859983228</v>
      </c>
      <c r="G54" s="62">
        <v>7.8089628004180716</v>
      </c>
      <c r="H54" s="30">
        <v>126.09899433138452</v>
      </c>
      <c r="I54" s="30">
        <v>2.4034971761720172</v>
      </c>
      <c r="J54" s="30">
        <v>2.2672963356567544</v>
      </c>
      <c r="K54" s="30">
        <v>0.22961454242926091</v>
      </c>
      <c r="L54" s="30">
        <v>20.134537280220979</v>
      </c>
      <c r="M54" s="30">
        <v>13.503530620639857</v>
      </c>
      <c r="N54" s="30">
        <v>11.827067175692537</v>
      </c>
      <c r="O54" s="30">
        <v>7.5785960018198253</v>
      </c>
      <c r="P54" s="30">
        <v>14.19113458809594</v>
      </c>
      <c r="Q54" s="30">
        <v>8.2514483363539011</v>
      </c>
      <c r="R54" s="30">
        <v>19.173262239635818</v>
      </c>
      <c r="S54" s="30">
        <v>40.186400834509953</v>
      </c>
      <c r="T54" s="30">
        <v>2.9390630474622781</v>
      </c>
      <c r="U54" s="30">
        <v>20.669440186392841</v>
      </c>
      <c r="V54" s="30">
        <v>16.659488686421909</v>
      </c>
      <c r="W54" s="30">
        <v>9.9621531613446503</v>
      </c>
      <c r="X54" s="30">
        <v>18.143934537022055</v>
      </c>
      <c r="Y54" s="30">
        <v>88.180343158150251</v>
      </c>
      <c r="Z54" s="30">
        <v>0.61605662896375635</v>
      </c>
      <c r="AA54" s="30">
        <v>8.2955545155333663</v>
      </c>
      <c r="AB54" s="30">
        <v>7.8265049865473468</v>
      </c>
      <c r="AC54" s="31">
        <v>40.117525079507892</v>
      </c>
      <c r="AD54" s="29">
        <v>50.083048991196996</v>
      </c>
      <c r="AE54" s="30">
        <v>10.448019329610986</v>
      </c>
      <c r="AF54" s="30">
        <v>2.7831332187936386</v>
      </c>
      <c r="AG54" s="30">
        <v>120.766304767924</v>
      </c>
      <c r="AH54" s="31">
        <v>1.2150438157038173</v>
      </c>
      <c r="AI54" s="30">
        <v>62.501453684967252</v>
      </c>
      <c r="AJ54" s="30">
        <v>83.907460784548448</v>
      </c>
      <c r="AK54" s="31">
        <v>174.20053711307369</v>
      </c>
      <c r="AL54" s="30">
        <v>365.2332998608976</v>
      </c>
      <c r="AM54" s="30">
        <v>308.01768660527466</v>
      </c>
      <c r="AN54" s="31">
        <v>351.40316267343258</v>
      </c>
      <c r="AO54" s="30">
        <v>4449.5317640074836</v>
      </c>
      <c r="AP54" s="30">
        <v>0.98182345161549245</v>
      </c>
      <c r="AQ54" s="30">
        <v>1.6433709461846489</v>
      </c>
      <c r="AR54" s="30">
        <v>221.24046737821638</v>
      </c>
      <c r="AS54" s="31">
        <v>16.835339641763444</v>
      </c>
      <c r="AT54" s="30">
        <v>95.679767902046066</v>
      </c>
      <c r="AU54" s="31">
        <v>440.91573937897283</v>
      </c>
      <c r="AV54" s="30">
        <v>14.399677326212203</v>
      </c>
      <c r="AW54" s="30">
        <v>7.8774159971540048</v>
      </c>
      <c r="AX54" s="30">
        <v>2.2587777702483627</v>
      </c>
      <c r="AY54" s="30">
        <v>8.6819429960058763</v>
      </c>
      <c r="AZ54" s="30">
        <v>51.881863373439998</v>
      </c>
      <c r="BA54" s="31">
        <v>34.293099142840276</v>
      </c>
      <c r="BB54" s="30">
        <v>38.648587952079559</v>
      </c>
      <c r="BC54" s="30">
        <v>15.878726165214054</v>
      </c>
      <c r="BD54" s="31">
        <v>26.555786343114971</v>
      </c>
      <c r="BE54" s="62">
        <v>171.18749460745784</v>
      </c>
      <c r="BF54" s="30">
        <v>34.027357471030754</v>
      </c>
      <c r="BG54" s="30">
        <v>71.017270983268489</v>
      </c>
      <c r="BH54" s="30">
        <v>64.796006790670603</v>
      </c>
      <c r="BI54" s="30">
        <v>279.45665981881854</v>
      </c>
      <c r="BJ54" s="30">
        <v>38.060832026631104</v>
      </c>
      <c r="BK54" s="30">
        <v>18.244510668461285</v>
      </c>
      <c r="BL54" s="31">
        <v>1.7167175210028898</v>
      </c>
      <c r="BM54" s="30">
        <v>57.723471738183356</v>
      </c>
      <c r="BN54" s="30">
        <v>8.3783534326265041</v>
      </c>
      <c r="BO54" s="30">
        <v>2.6924588746443567</v>
      </c>
      <c r="BP54" s="30">
        <v>1.3088904147737781</v>
      </c>
      <c r="BQ54" s="30">
        <v>49.324133811447304</v>
      </c>
      <c r="BR54" s="30">
        <v>73.900398142050975</v>
      </c>
      <c r="BS54" s="70">
        <v>1566.7483529384297</v>
      </c>
      <c r="BT54" s="70">
        <v>4322.8173462207915</v>
      </c>
      <c r="BU54" s="30">
        <v>780.6213248146455</v>
      </c>
      <c r="BV54" s="30">
        <v>828.0341917684874</v>
      </c>
      <c r="BW54" s="31">
        <v>92.543054534819731</v>
      </c>
      <c r="BX54" s="30">
        <v>110.82058990532975</v>
      </c>
      <c r="BY54" s="30">
        <v>99.416425928950289</v>
      </c>
      <c r="BZ54" s="30">
        <v>17.785302199585903</v>
      </c>
      <c r="CA54" s="30">
        <v>69.228752855802924</v>
      </c>
      <c r="CB54" s="118">
        <v>637.25700263361944</v>
      </c>
      <c r="CC54" s="30">
        <v>3.2725576081656218</v>
      </c>
      <c r="CD54" s="119">
        <v>10.652301597814171</v>
      </c>
      <c r="CE54" s="30">
        <v>0</v>
      </c>
      <c r="CF54" s="119">
        <v>0</v>
      </c>
      <c r="CG54" s="31">
        <v>0</v>
      </c>
      <c r="CH54" s="11"/>
      <c r="CI54" s="11"/>
      <c r="CJ54" s="118">
        <v>190505</v>
      </c>
      <c r="CK54" s="30">
        <v>0</v>
      </c>
      <c r="CL54" s="119">
        <v>0</v>
      </c>
      <c r="CM54" s="118">
        <v>0</v>
      </c>
      <c r="CN54" s="30">
        <v>0</v>
      </c>
      <c r="CO54" s="119">
        <v>0</v>
      </c>
      <c r="CP54" s="166">
        <v>0</v>
      </c>
      <c r="CQ54" s="152">
        <f t="shared" si="3"/>
        <v>190505</v>
      </c>
      <c r="CR54" s="153">
        <f t="shared" si="4"/>
        <v>207405</v>
      </c>
      <c r="CS54" s="12"/>
      <c r="CT54" s="12"/>
    </row>
    <row r="55" spans="1:98" x14ac:dyDescent="0.2">
      <c r="A55" s="22" t="s">
        <v>51</v>
      </c>
      <c r="B55" s="95" t="s">
        <v>243</v>
      </c>
      <c r="C55" s="173">
        <f t="shared" si="2"/>
        <v>38827.000000000022</v>
      </c>
      <c r="D55" s="32">
        <v>75.42194348329339</v>
      </c>
      <c r="E55" s="33">
        <v>45.708593288674145</v>
      </c>
      <c r="F55" s="33">
        <v>11.402887518972667</v>
      </c>
      <c r="G55" s="63">
        <v>24.608940172626177</v>
      </c>
      <c r="H55" s="33">
        <v>157.98727086156208</v>
      </c>
      <c r="I55" s="33">
        <v>22.154255268094456</v>
      </c>
      <c r="J55" s="33">
        <v>8.3479493668807336</v>
      </c>
      <c r="K55" s="33">
        <v>21.919906100978952</v>
      </c>
      <c r="L55" s="33">
        <v>17.535577605993367</v>
      </c>
      <c r="M55" s="33">
        <v>36.441076286169576</v>
      </c>
      <c r="N55" s="33">
        <v>131.02489815963733</v>
      </c>
      <c r="O55" s="33">
        <v>10.230527613435084</v>
      </c>
      <c r="P55" s="33">
        <v>49.896609256531868</v>
      </c>
      <c r="Q55" s="33">
        <v>15.336779317203698</v>
      </c>
      <c r="R55" s="33">
        <v>63.976332109641938</v>
      </c>
      <c r="S55" s="33">
        <v>57.122717575643591</v>
      </c>
      <c r="T55" s="33">
        <v>174.58653573298665</v>
      </c>
      <c r="U55" s="33">
        <v>234.65531145510968</v>
      </c>
      <c r="V55" s="33">
        <v>536.041119686662</v>
      </c>
      <c r="W55" s="33">
        <v>76.548629579051806</v>
      </c>
      <c r="X55" s="33">
        <v>233.87908655848369</v>
      </c>
      <c r="Y55" s="33">
        <v>121.59750703238127</v>
      </c>
      <c r="Z55" s="33">
        <v>5.3797712344460953</v>
      </c>
      <c r="AA55" s="33">
        <v>18.730953312820468</v>
      </c>
      <c r="AB55" s="33">
        <v>25.244206322140261</v>
      </c>
      <c r="AC55" s="34">
        <v>93.707489621787786</v>
      </c>
      <c r="AD55" s="32">
        <v>217.38010315593655</v>
      </c>
      <c r="AE55" s="33">
        <v>155.28206985333534</v>
      </c>
      <c r="AF55" s="33">
        <v>95.57403642093935</v>
      </c>
      <c r="AG55" s="33">
        <v>39.962273930390644</v>
      </c>
      <c r="AH55" s="34">
        <v>0.5371972175204125</v>
      </c>
      <c r="AI55" s="33">
        <v>70.694274835149145</v>
      </c>
      <c r="AJ55" s="33">
        <v>138.4651228867157</v>
      </c>
      <c r="AK55" s="34">
        <v>185.44806064119476</v>
      </c>
      <c r="AL55" s="33">
        <v>87.470405052936485</v>
      </c>
      <c r="AM55" s="33">
        <v>2021.9134606798114</v>
      </c>
      <c r="AN55" s="34">
        <v>1231.8971906121219</v>
      </c>
      <c r="AO55" s="33">
        <v>151.65575915153488</v>
      </c>
      <c r="AP55" s="33">
        <v>0.27228555398384963</v>
      </c>
      <c r="AQ55" s="33">
        <v>2.6360564411127942</v>
      </c>
      <c r="AR55" s="33">
        <v>88.962179706764346</v>
      </c>
      <c r="AS55" s="34">
        <v>78.124392716041328</v>
      </c>
      <c r="AT55" s="33">
        <v>47.885055410816285</v>
      </c>
      <c r="AU55" s="34">
        <v>90.675837918445993</v>
      </c>
      <c r="AV55" s="33">
        <v>1778.2307502080353</v>
      </c>
      <c r="AW55" s="33">
        <v>23.317772542687813</v>
      </c>
      <c r="AX55" s="33">
        <v>334.07242823018993</v>
      </c>
      <c r="AY55" s="33">
        <v>243.9425002338495</v>
      </c>
      <c r="AZ55" s="33">
        <v>14320.240253801736</v>
      </c>
      <c r="BA55" s="34">
        <v>3487.1061017099391</v>
      </c>
      <c r="BB55" s="33">
        <v>1178.2369760508116</v>
      </c>
      <c r="BC55" s="33">
        <v>219.32371587827532</v>
      </c>
      <c r="BD55" s="34">
        <v>562.74544740594308</v>
      </c>
      <c r="BE55" s="63">
        <v>332.72090471817887</v>
      </c>
      <c r="BF55" s="33">
        <v>297.28002340820007</v>
      </c>
      <c r="BG55" s="33">
        <v>647.54285694586986</v>
      </c>
      <c r="BH55" s="33">
        <v>472.6169309182759</v>
      </c>
      <c r="BI55" s="33">
        <v>533.67280223010607</v>
      </c>
      <c r="BJ55" s="33">
        <v>1275.6054688827796</v>
      </c>
      <c r="BK55" s="33">
        <v>164.44371198889812</v>
      </c>
      <c r="BL55" s="34">
        <v>1.8619150966163156</v>
      </c>
      <c r="BM55" s="33">
        <v>53.366619988249404</v>
      </c>
      <c r="BN55" s="33">
        <v>25.91588025637969</v>
      </c>
      <c r="BO55" s="33">
        <v>22.406942297512813</v>
      </c>
      <c r="BP55" s="33">
        <v>37.664098428350393</v>
      </c>
      <c r="BQ55" s="33">
        <v>14.50522875009924</v>
      </c>
      <c r="BR55" s="33">
        <v>302.93654370247958</v>
      </c>
      <c r="BS55" s="71">
        <v>2947.1307768684633</v>
      </c>
      <c r="BT55" s="71">
        <v>1040.3476437011393</v>
      </c>
      <c r="BU55" s="33">
        <v>223.21649422207639</v>
      </c>
      <c r="BV55" s="33">
        <v>78.643509059414342</v>
      </c>
      <c r="BW55" s="34">
        <v>17.867997500203039</v>
      </c>
      <c r="BX55" s="33">
        <v>27.92527358044422</v>
      </c>
      <c r="BY55" s="33">
        <v>110.66912666244687</v>
      </c>
      <c r="BZ55" s="33">
        <v>486.38870175790134</v>
      </c>
      <c r="CA55" s="33">
        <v>20.048364293618725</v>
      </c>
      <c r="CB55" s="120">
        <v>507.11724618491962</v>
      </c>
      <c r="CC55" s="33">
        <v>8.771356101655293</v>
      </c>
      <c r="CD55" s="121">
        <v>54.794999688297281</v>
      </c>
      <c r="CE55" s="33">
        <v>0</v>
      </c>
      <c r="CF55" s="121">
        <v>0</v>
      </c>
      <c r="CG55" s="34">
        <v>0</v>
      </c>
      <c r="CH55" s="11"/>
      <c r="CI55" s="11"/>
      <c r="CJ55" s="120">
        <v>65042</v>
      </c>
      <c r="CK55" s="33">
        <v>0</v>
      </c>
      <c r="CL55" s="121">
        <v>0</v>
      </c>
      <c r="CM55" s="120">
        <v>26293</v>
      </c>
      <c r="CN55" s="33">
        <v>2283</v>
      </c>
      <c r="CO55" s="121">
        <v>0</v>
      </c>
      <c r="CP55" s="167">
        <v>395</v>
      </c>
      <c r="CQ55" s="155">
        <f t="shared" si="3"/>
        <v>94013</v>
      </c>
      <c r="CR55" s="156">
        <f t="shared" si="4"/>
        <v>132840.00000000003</v>
      </c>
      <c r="CS55" s="12"/>
      <c r="CT55" s="12"/>
    </row>
    <row r="56" spans="1:98" x14ac:dyDescent="0.2">
      <c r="A56" s="23" t="s">
        <v>52</v>
      </c>
      <c r="B56" s="94" t="s">
        <v>244</v>
      </c>
      <c r="C56" s="172">
        <f t="shared" si="2"/>
        <v>37824.000000000022</v>
      </c>
      <c r="D56" s="29">
        <v>10.315728097610736</v>
      </c>
      <c r="E56" s="30">
        <v>0.63933594829346374</v>
      </c>
      <c r="F56" s="30">
        <v>2.6521960043014099</v>
      </c>
      <c r="G56" s="62">
        <v>1.1053303488270916</v>
      </c>
      <c r="H56" s="30">
        <v>293.51145357460587</v>
      </c>
      <c r="I56" s="30">
        <v>6.4830170157106499</v>
      </c>
      <c r="J56" s="30">
        <v>0.36852537485021813</v>
      </c>
      <c r="K56" s="30">
        <v>12.693546569774368</v>
      </c>
      <c r="L56" s="30">
        <v>0.95379294620873423</v>
      </c>
      <c r="M56" s="30">
        <v>25.637661352195785</v>
      </c>
      <c r="N56" s="30">
        <v>635.5623987090047</v>
      </c>
      <c r="O56" s="30">
        <v>1.6012003473992533</v>
      </c>
      <c r="P56" s="30">
        <v>2.1626606696558297</v>
      </c>
      <c r="Q56" s="30">
        <v>3.0132443600387679</v>
      </c>
      <c r="R56" s="30">
        <v>6.4667155678338366</v>
      </c>
      <c r="S56" s="30">
        <v>1.0659299270740445</v>
      </c>
      <c r="T56" s="30">
        <v>1.9351820805167876</v>
      </c>
      <c r="U56" s="30">
        <v>15.340738142930892</v>
      </c>
      <c r="V56" s="30">
        <v>1149.0615285987715</v>
      </c>
      <c r="W56" s="30">
        <v>29.416248501392065</v>
      </c>
      <c r="X56" s="30">
        <v>8.0458001703522335</v>
      </c>
      <c r="Y56" s="30">
        <v>17.081742053418747</v>
      </c>
      <c r="Z56" s="30">
        <v>9.6730376510126836E-2</v>
      </c>
      <c r="AA56" s="30">
        <v>2.6624276807765761</v>
      </c>
      <c r="AB56" s="30">
        <v>6.6994601362996127</v>
      </c>
      <c r="AC56" s="31">
        <v>11.577823492745953</v>
      </c>
      <c r="AD56" s="29">
        <v>8.1334621222968337</v>
      </c>
      <c r="AE56" s="30">
        <v>0.69732306540005895</v>
      </c>
      <c r="AF56" s="30">
        <v>0.52246729382873536</v>
      </c>
      <c r="AG56" s="30">
        <v>40.106692529249329</v>
      </c>
      <c r="AH56" s="31">
        <v>0.37605592375524055</v>
      </c>
      <c r="AI56" s="30">
        <v>15.010830246619953</v>
      </c>
      <c r="AJ56" s="30">
        <v>8.4550058203259724</v>
      </c>
      <c r="AK56" s="31">
        <v>43.116744358549354</v>
      </c>
      <c r="AL56" s="30">
        <v>4.1311988789960923</v>
      </c>
      <c r="AM56" s="30">
        <v>811.5336011579152</v>
      </c>
      <c r="AN56" s="31">
        <v>452.87617571854526</v>
      </c>
      <c r="AO56" s="30">
        <v>183.19675239929069</v>
      </c>
      <c r="AP56" s="30">
        <v>2.1821641889472988E-2</v>
      </c>
      <c r="AQ56" s="30">
        <v>0.26164441776916175</v>
      </c>
      <c r="AR56" s="30">
        <v>35.153589790682574</v>
      </c>
      <c r="AS56" s="31">
        <v>2.2115121999899392</v>
      </c>
      <c r="AT56" s="30">
        <v>30.138557837036402</v>
      </c>
      <c r="AU56" s="31">
        <v>165.73549183171892</v>
      </c>
      <c r="AV56" s="30">
        <v>1100.1716386086043</v>
      </c>
      <c r="AW56" s="30">
        <v>12786.015296875818</v>
      </c>
      <c r="AX56" s="30">
        <v>7995.0603113910229</v>
      </c>
      <c r="AY56" s="30">
        <v>1532.7169768210474</v>
      </c>
      <c r="AZ56" s="30">
        <v>278.48400281417537</v>
      </c>
      <c r="BA56" s="31">
        <v>186.54160505454158</v>
      </c>
      <c r="BB56" s="30">
        <v>32.080508498791758</v>
      </c>
      <c r="BC56" s="30">
        <v>4.8494045571228952</v>
      </c>
      <c r="BD56" s="31">
        <v>18.683889542144659</v>
      </c>
      <c r="BE56" s="62">
        <v>161.34996769610177</v>
      </c>
      <c r="BF56" s="30">
        <v>868.66031845765167</v>
      </c>
      <c r="BG56" s="30">
        <v>204.45810814600529</v>
      </c>
      <c r="BH56" s="30">
        <v>16.522331282456534</v>
      </c>
      <c r="BI56" s="30">
        <v>40.306936108470381</v>
      </c>
      <c r="BJ56" s="30">
        <v>5674.3055889396155</v>
      </c>
      <c r="BK56" s="30">
        <v>155.02898328756098</v>
      </c>
      <c r="BL56" s="31">
        <v>0.28117319677510172</v>
      </c>
      <c r="BM56" s="30">
        <v>64.888616235304951</v>
      </c>
      <c r="BN56" s="30">
        <v>17.442004815729995</v>
      </c>
      <c r="BO56" s="30">
        <v>5.599954374321686</v>
      </c>
      <c r="BP56" s="30">
        <v>2.3495513464144091</v>
      </c>
      <c r="BQ56" s="30">
        <v>5.3265865614345795</v>
      </c>
      <c r="BR56" s="30">
        <v>273.12759539037415</v>
      </c>
      <c r="BS56" s="70">
        <v>154.28830266969436</v>
      </c>
      <c r="BT56" s="70">
        <v>42.634480100480651</v>
      </c>
      <c r="BU56" s="30">
        <v>65.0449668405019</v>
      </c>
      <c r="BV56" s="30">
        <v>2.0004160127799131</v>
      </c>
      <c r="BW56" s="31">
        <v>2.2569322950000563</v>
      </c>
      <c r="BX56" s="30">
        <v>1523.4853447643384</v>
      </c>
      <c r="BY56" s="30">
        <v>377.48211384986934</v>
      </c>
      <c r="BZ56" s="30">
        <v>3.4720321344217973</v>
      </c>
      <c r="CA56" s="30">
        <v>36.878141915864042</v>
      </c>
      <c r="CB56" s="118">
        <v>118.98727619367089</v>
      </c>
      <c r="CC56" s="30">
        <v>0.77750181206545643</v>
      </c>
      <c r="CD56" s="119">
        <v>24.611796128867812</v>
      </c>
      <c r="CE56" s="30">
        <v>0</v>
      </c>
      <c r="CF56" s="119">
        <v>0</v>
      </c>
      <c r="CG56" s="31">
        <v>0</v>
      </c>
      <c r="CH56" s="11"/>
      <c r="CI56" s="11"/>
      <c r="CJ56" s="118">
        <v>20221</v>
      </c>
      <c r="CK56" s="30">
        <v>0</v>
      </c>
      <c r="CL56" s="119">
        <v>0</v>
      </c>
      <c r="CM56" s="118">
        <v>25603</v>
      </c>
      <c r="CN56" s="30">
        <v>-1</v>
      </c>
      <c r="CO56" s="119">
        <v>0</v>
      </c>
      <c r="CP56" s="166">
        <v>602</v>
      </c>
      <c r="CQ56" s="152">
        <f t="shared" si="3"/>
        <v>46425</v>
      </c>
      <c r="CR56" s="153">
        <f t="shared" si="4"/>
        <v>84249.000000000029</v>
      </c>
      <c r="CS56" s="12"/>
      <c r="CT56" s="12"/>
    </row>
    <row r="57" spans="1:98" x14ac:dyDescent="0.2">
      <c r="A57" s="23" t="s">
        <v>53</v>
      </c>
      <c r="B57" s="94" t="s">
        <v>245</v>
      </c>
      <c r="C57" s="172">
        <f t="shared" si="2"/>
        <v>0</v>
      </c>
      <c r="D57" s="29">
        <v>0</v>
      </c>
      <c r="E57" s="30">
        <v>0</v>
      </c>
      <c r="F57" s="30">
        <v>0</v>
      </c>
      <c r="G57" s="62">
        <v>0</v>
      </c>
      <c r="H57" s="30">
        <v>0</v>
      </c>
      <c r="I57" s="30">
        <v>0</v>
      </c>
      <c r="J57" s="30">
        <v>0</v>
      </c>
      <c r="K57" s="30">
        <v>0</v>
      </c>
      <c r="L57" s="30">
        <v>0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0">
        <v>0</v>
      </c>
      <c r="S57" s="30">
        <v>0</v>
      </c>
      <c r="T57" s="30">
        <v>0</v>
      </c>
      <c r="U57" s="30">
        <v>0</v>
      </c>
      <c r="V57" s="30">
        <v>0</v>
      </c>
      <c r="W57" s="30">
        <v>0</v>
      </c>
      <c r="X57" s="30">
        <v>0</v>
      </c>
      <c r="Y57" s="30">
        <v>0</v>
      </c>
      <c r="Z57" s="30">
        <v>0</v>
      </c>
      <c r="AA57" s="30">
        <v>0</v>
      </c>
      <c r="AB57" s="30">
        <v>0</v>
      </c>
      <c r="AC57" s="31">
        <v>0</v>
      </c>
      <c r="AD57" s="29">
        <v>0</v>
      </c>
      <c r="AE57" s="30">
        <v>0</v>
      </c>
      <c r="AF57" s="30">
        <v>0</v>
      </c>
      <c r="AG57" s="30">
        <v>0</v>
      </c>
      <c r="AH57" s="31">
        <v>0</v>
      </c>
      <c r="AI57" s="30">
        <v>0</v>
      </c>
      <c r="AJ57" s="30">
        <v>0</v>
      </c>
      <c r="AK57" s="31">
        <v>0</v>
      </c>
      <c r="AL57" s="30">
        <v>0</v>
      </c>
      <c r="AM57" s="30">
        <v>0</v>
      </c>
      <c r="AN57" s="31">
        <v>0</v>
      </c>
      <c r="AO57" s="30">
        <v>0</v>
      </c>
      <c r="AP57" s="30">
        <v>0</v>
      </c>
      <c r="AQ57" s="30">
        <v>0</v>
      </c>
      <c r="AR57" s="30">
        <v>0</v>
      </c>
      <c r="AS57" s="31">
        <v>0</v>
      </c>
      <c r="AT57" s="30">
        <v>0</v>
      </c>
      <c r="AU57" s="31">
        <v>0</v>
      </c>
      <c r="AV57" s="30">
        <v>0</v>
      </c>
      <c r="AW57" s="30">
        <v>0</v>
      </c>
      <c r="AX57" s="30">
        <v>0</v>
      </c>
      <c r="AY57" s="30">
        <v>0</v>
      </c>
      <c r="AZ57" s="30">
        <v>0</v>
      </c>
      <c r="BA57" s="31">
        <v>0</v>
      </c>
      <c r="BB57" s="30">
        <v>0</v>
      </c>
      <c r="BC57" s="30">
        <v>0</v>
      </c>
      <c r="BD57" s="31">
        <v>0</v>
      </c>
      <c r="BE57" s="62">
        <v>0</v>
      </c>
      <c r="BF57" s="30">
        <v>0</v>
      </c>
      <c r="BG57" s="30">
        <v>0</v>
      </c>
      <c r="BH57" s="30">
        <v>0</v>
      </c>
      <c r="BI57" s="30">
        <v>0</v>
      </c>
      <c r="BJ57" s="30">
        <v>0</v>
      </c>
      <c r="BK57" s="30">
        <v>0</v>
      </c>
      <c r="BL57" s="31">
        <v>0</v>
      </c>
      <c r="BM57" s="30">
        <v>0</v>
      </c>
      <c r="BN57" s="30">
        <v>0</v>
      </c>
      <c r="BO57" s="30">
        <v>0</v>
      </c>
      <c r="BP57" s="30">
        <v>0</v>
      </c>
      <c r="BQ57" s="30">
        <v>0</v>
      </c>
      <c r="BR57" s="30">
        <v>0</v>
      </c>
      <c r="BS57" s="70">
        <v>0</v>
      </c>
      <c r="BT57" s="70">
        <v>0</v>
      </c>
      <c r="BU57" s="30">
        <v>0</v>
      </c>
      <c r="BV57" s="30">
        <v>0</v>
      </c>
      <c r="BW57" s="31">
        <v>0</v>
      </c>
      <c r="BX57" s="30">
        <v>0</v>
      </c>
      <c r="BY57" s="30">
        <v>0</v>
      </c>
      <c r="BZ57" s="30">
        <v>0</v>
      </c>
      <c r="CA57" s="30">
        <v>0</v>
      </c>
      <c r="CB57" s="118">
        <v>0</v>
      </c>
      <c r="CC57" s="30">
        <v>0</v>
      </c>
      <c r="CD57" s="119">
        <v>0</v>
      </c>
      <c r="CE57" s="30">
        <v>0</v>
      </c>
      <c r="CF57" s="119">
        <v>0</v>
      </c>
      <c r="CG57" s="31">
        <v>0</v>
      </c>
      <c r="CH57" s="11"/>
      <c r="CI57" s="11"/>
      <c r="CJ57" s="118">
        <v>4965</v>
      </c>
      <c r="CK57" s="30">
        <v>0</v>
      </c>
      <c r="CL57" s="119">
        <v>0</v>
      </c>
      <c r="CM57" s="118">
        <v>0</v>
      </c>
      <c r="CN57" s="30">
        <v>0</v>
      </c>
      <c r="CO57" s="119">
        <v>0</v>
      </c>
      <c r="CP57" s="166">
        <v>0</v>
      </c>
      <c r="CQ57" s="152">
        <f t="shared" si="3"/>
        <v>4965</v>
      </c>
      <c r="CR57" s="153">
        <f t="shared" si="4"/>
        <v>4965</v>
      </c>
      <c r="CS57" s="12"/>
      <c r="CT57" s="12"/>
    </row>
    <row r="58" spans="1:98" x14ac:dyDescent="0.2">
      <c r="A58" s="23" t="s">
        <v>54</v>
      </c>
      <c r="B58" s="94" t="s">
        <v>246</v>
      </c>
      <c r="C58" s="172">
        <f t="shared" si="2"/>
        <v>63254.999999999985</v>
      </c>
      <c r="D58" s="29">
        <v>158.37670289271145</v>
      </c>
      <c r="E58" s="30">
        <v>46.097952645563645</v>
      </c>
      <c r="F58" s="30">
        <v>0.788080450188406</v>
      </c>
      <c r="G58" s="62">
        <v>22.027548925598314</v>
      </c>
      <c r="H58" s="30">
        <v>543.071730222572</v>
      </c>
      <c r="I58" s="30">
        <v>19.546502451689072</v>
      </c>
      <c r="J58" s="30">
        <v>29.667818126919634</v>
      </c>
      <c r="K58" s="30">
        <v>10.0636408273987</v>
      </c>
      <c r="L58" s="30">
        <v>91.450412954409785</v>
      </c>
      <c r="M58" s="30">
        <v>39.609359109550674</v>
      </c>
      <c r="N58" s="30">
        <v>35.731905316948577</v>
      </c>
      <c r="O58" s="30">
        <v>18.318987835747606</v>
      </c>
      <c r="P58" s="30">
        <v>65.540352280156512</v>
      </c>
      <c r="Q58" s="30">
        <v>22.880777068569788</v>
      </c>
      <c r="R58" s="30">
        <v>88.548251311876882</v>
      </c>
      <c r="S58" s="30">
        <v>59.311133057345522</v>
      </c>
      <c r="T58" s="30">
        <v>82.776050547037258</v>
      </c>
      <c r="U58" s="30">
        <v>237.5130344598382</v>
      </c>
      <c r="V58" s="30">
        <v>793.99971944308709</v>
      </c>
      <c r="W58" s="30">
        <v>96.611085293155256</v>
      </c>
      <c r="X58" s="30">
        <v>135.96481409916979</v>
      </c>
      <c r="Y58" s="30">
        <v>316.82168415288083</v>
      </c>
      <c r="Z58" s="30">
        <v>17.24246662753578</v>
      </c>
      <c r="AA58" s="30">
        <v>49.485196059298126</v>
      </c>
      <c r="AB58" s="30">
        <v>33.551605967257174</v>
      </c>
      <c r="AC58" s="31">
        <v>101.36002782684983</v>
      </c>
      <c r="AD58" s="29">
        <v>467.43753542570261</v>
      </c>
      <c r="AE58" s="30">
        <v>46.303886748502507</v>
      </c>
      <c r="AF58" s="30">
        <v>30.730417123449477</v>
      </c>
      <c r="AG58" s="30">
        <v>76.985107506343311</v>
      </c>
      <c r="AH58" s="31">
        <v>2.3719047052723026</v>
      </c>
      <c r="AI58" s="30">
        <v>171.95803673949536</v>
      </c>
      <c r="AJ58" s="30">
        <v>309.58232521563815</v>
      </c>
      <c r="AK58" s="31">
        <v>274.41923406085249</v>
      </c>
      <c r="AL58" s="30">
        <v>140.2149207483385</v>
      </c>
      <c r="AM58" s="30">
        <v>3071.4699940875935</v>
      </c>
      <c r="AN58" s="31">
        <v>1479.3651713875502</v>
      </c>
      <c r="AO58" s="30">
        <v>532.34890627677316</v>
      </c>
      <c r="AP58" s="30">
        <v>1.9020111260178392</v>
      </c>
      <c r="AQ58" s="30">
        <v>1.4566057865302806</v>
      </c>
      <c r="AR58" s="30">
        <v>234.17438156232953</v>
      </c>
      <c r="AS58" s="31">
        <v>141.40977217760843</v>
      </c>
      <c r="AT58" s="30">
        <v>78.072153842169541</v>
      </c>
      <c r="AU58" s="31">
        <v>207.5255247562736</v>
      </c>
      <c r="AV58" s="30">
        <v>754.46761545344907</v>
      </c>
      <c r="AW58" s="30">
        <v>1528.3005253956226</v>
      </c>
      <c r="AX58" s="30">
        <v>1821.3158110825755</v>
      </c>
      <c r="AY58" s="30">
        <v>33484.0778278004</v>
      </c>
      <c r="AZ58" s="30">
        <v>780.57026545652252</v>
      </c>
      <c r="BA58" s="31">
        <v>384.34031981803213</v>
      </c>
      <c r="BB58" s="30">
        <v>1220.1089969903753</v>
      </c>
      <c r="BC58" s="30">
        <v>105.83110774376098</v>
      </c>
      <c r="BD58" s="31">
        <v>119.92700489317588</v>
      </c>
      <c r="BE58" s="62">
        <v>660.2753306388571</v>
      </c>
      <c r="BF58" s="30">
        <v>444.55366523085411</v>
      </c>
      <c r="BG58" s="30">
        <v>324.82583738448966</v>
      </c>
      <c r="BH58" s="30">
        <v>154.39776936307084</v>
      </c>
      <c r="BI58" s="30">
        <v>111.27859932868174</v>
      </c>
      <c r="BJ58" s="30">
        <v>860.2164396744588</v>
      </c>
      <c r="BK58" s="30">
        <v>141.83701837000422</v>
      </c>
      <c r="BL58" s="31">
        <v>10.031719474615544</v>
      </c>
      <c r="BM58" s="30">
        <v>213.08587660326791</v>
      </c>
      <c r="BN58" s="30">
        <v>31.692867685466869</v>
      </c>
      <c r="BO58" s="30">
        <v>8.182462135170157</v>
      </c>
      <c r="BP58" s="30">
        <v>53.424134002001907</v>
      </c>
      <c r="BQ58" s="30">
        <v>60.211566534006764</v>
      </c>
      <c r="BR58" s="30">
        <v>222.58541245013862</v>
      </c>
      <c r="BS58" s="70">
        <v>7760.2776708851979</v>
      </c>
      <c r="BT58" s="70">
        <v>580.90995923510513</v>
      </c>
      <c r="BU58" s="30">
        <v>300.67484583171256</v>
      </c>
      <c r="BV58" s="30">
        <v>113.37744158530852</v>
      </c>
      <c r="BW58" s="31">
        <v>51.626724235642733</v>
      </c>
      <c r="BX58" s="30">
        <v>75.40542503120038</v>
      </c>
      <c r="BY58" s="30">
        <v>51.485351015484021</v>
      </c>
      <c r="BZ58" s="30">
        <v>295.8767265784129</v>
      </c>
      <c r="CA58" s="30">
        <v>23.692778595512131</v>
      </c>
      <c r="CB58" s="118">
        <v>7.7925165668304182</v>
      </c>
      <c r="CC58" s="30">
        <v>11.647325519523863</v>
      </c>
      <c r="CD58" s="119">
        <v>102.61033218125499</v>
      </c>
      <c r="CE58" s="30">
        <v>0</v>
      </c>
      <c r="CF58" s="119">
        <v>0</v>
      </c>
      <c r="CG58" s="31">
        <v>0</v>
      </c>
      <c r="CH58" s="11"/>
      <c r="CI58" s="11"/>
      <c r="CJ58" s="118">
        <v>212543</v>
      </c>
      <c r="CK58" s="30">
        <v>0</v>
      </c>
      <c r="CL58" s="119">
        <v>0</v>
      </c>
      <c r="CM58" s="118">
        <v>0</v>
      </c>
      <c r="CN58" s="30">
        <v>0</v>
      </c>
      <c r="CO58" s="119">
        <v>0</v>
      </c>
      <c r="CP58" s="166">
        <v>0</v>
      </c>
      <c r="CQ58" s="152">
        <f t="shared" si="3"/>
        <v>212543</v>
      </c>
      <c r="CR58" s="153">
        <f t="shared" si="4"/>
        <v>275798</v>
      </c>
      <c r="CS58" s="12"/>
      <c r="CT58" s="12"/>
    </row>
    <row r="59" spans="1:98" x14ac:dyDescent="0.2">
      <c r="A59" s="23" t="s">
        <v>55</v>
      </c>
      <c r="B59" s="94" t="s">
        <v>247</v>
      </c>
      <c r="C59" s="172">
        <f t="shared" si="2"/>
        <v>561034.99999999988</v>
      </c>
      <c r="D59" s="29">
        <v>1565.161780512982</v>
      </c>
      <c r="E59" s="30">
        <v>421.50158745909806</v>
      </c>
      <c r="F59" s="30">
        <v>25.423040900926363</v>
      </c>
      <c r="G59" s="62">
        <v>222.60385898350503</v>
      </c>
      <c r="H59" s="30">
        <v>3481.3709076767723</v>
      </c>
      <c r="I59" s="30">
        <v>289.83237121210055</v>
      </c>
      <c r="J59" s="30">
        <v>458.87421619954955</v>
      </c>
      <c r="K59" s="30">
        <v>90.488634289169411</v>
      </c>
      <c r="L59" s="30">
        <v>293.19411255963956</v>
      </c>
      <c r="M59" s="30">
        <v>1034.3254607714696</v>
      </c>
      <c r="N59" s="30">
        <v>349.70957267353458</v>
      </c>
      <c r="O59" s="30">
        <v>4543.7611977359857</v>
      </c>
      <c r="P59" s="30">
        <v>2395.9782879540644</v>
      </c>
      <c r="Q59" s="30">
        <v>440.97271304172352</v>
      </c>
      <c r="R59" s="30">
        <v>2199.5910406316034</v>
      </c>
      <c r="S59" s="30">
        <v>1267.8065656808099</v>
      </c>
      <c r="T59" s="30">
        <v>3624.2130831746708</v>
      </c>
      <c r="U59" s="30">
        <v>4185.5760890013617</v>
      </c>
      <c r="V59" s="30">
        <v>3516.7381566954978</v>
      </c>
      <c r="W59" s="30">
        <v>645.57628653139989</v>
      </c>
      <c r="X59" s="30">
        <v>4907.3832886614218</v>
      </c>
      <c r="Y59" s="30">
        <v>3340.9807429416419</v>
      </c>
      <c r="Z59" s="30">
        <v>247.11227230614446</v>
      </c>
      <c r="AA59" s="30">
        <v>270.00804840574523</v>
      </c>
      <c r="AB59" s="30">
        <v>580.24143732808363</v>
      </c>
      <c r="AC59" s="31">
        <v>1332.4389712481418</v>
      </c>
      <c r="AD59" s="29">
        <v>9769.5211877488382</v>
      </c>
      <c r="AE59" s="30">
        <v>996.74078512229653</v>
      </c>
      <c r="AF59" s="30">
        <v>637.35315224023998</v>
      </c>
      <c r="AG59" s="30">
        <v>596.6598523852814</v>
      </c>
      <c r="AH59" s="31">
        <v>8.6958450296635394</v>
      </c>
      <c r="AI59" s="30">
        <v>2596.0396454961833</v>
      </c>
      <c r="AJ59" s="30">
        <v>1999.6092133008806</v>
      </c>
      <c r="AK59" s="31">
        <v>3908.8675348162151</v>
      </c>
      <c r="AL59" s="30">
        <v>1629.6247278963197</v>
      </c>
      <c r="AM59" s="30">
        <v>36394.511695346315</v>
      </c>
      <c r="AN59" s="31">
        <v>20570.702708336037</v>
      </c>
      <c r="AO59" s="30">
        <v>6167.9514720249617</v>
      </c>
      <c r="AP59" s="30">
        <v>27.423717874345748</v>
      </c>
      <c r="AQ59" s="30">
        <v>12.758435474011435</v>
      </c>
      <c r="AR59" s="30">
        <v>2753.6694212756438</v>
      </c>
      <c r="AS59" s="31">
        <v>2955.4084865530776</v>
      </c>
      <c r="AT59" s="30">
        <v>758.95681222621056</v>
      </c>
      <c r="AU59" s="31">
        <v>1162.1288767232297</v>
      </c>
      <c r="AV59" s="30">
        <v>15825.918401239647</v>
      </c>
      <c r="AW59" s="30">
        <v>1142.4762593031057</v>
      </c>
      <c r="AX59" s="30">
        <v>508.22037335379696</v>
      </c>
      <c r="AY59" s="30">
        <v>22305.037982069771</v>
      </c>
      <c r="AZ59" s="30">
        <v>171853.88398560247</v>
      </c>
      <c r="BA59" s="31">
        <v>46991.981785867843</v>
      </c>
      <c r="BB59" s="30">
        <v>21650.399942833075</v>
      </c>
      <c r="BC59" s="30">
        <v>6700.7575272970871</v>
      </c>
      <c r="BD59" s="31">
        <v>3583.4789518707944</v>
      </c>
      <c r="BE59" s="62">
        <v>15343.643035341418</v>
      </c>
      <c r="BF59" s="30">
        <v>8888.896702030208</v>
      </c>
      <c r="BG59" s="30">
        <v>15422.645236578534</v>
      </c>
      <c r="BH59" s="30">
        <v>7644.1205163794693</v>
      </c>
      <c r="BI59" s="30">
        <v>2993.353034030707</v>
      </c>
      <c r="BJ59" s="30">
        <v>6625.1330241677297</v>
      </c>
      <c r="BK59" s="30">
        <v>3050.7680668990906</v>
      </c>
      <c r="BL59" s="31">
        <v>11.926868767670395</v>
      </c>
      <c r="BM59" s="30">
        <v>2508.5859918230444</v>
      </c>
      <c r="BN59" s="30">
        <v>742.78795059834397</v>
      </c>
      <c r="BO59" s="30">
        <v>369.40434846505337</v>
      </c>
      <c r="BP59" s="30">
        <v>370.2692488484015</v>
      </c>
      <c r="BQ59" s="30">
        <v>540.27436448208312</v>
      </c>
      <c r="BR59" s="30">
        <v>12232.788128995879</v>
      </c>
      <c r="BS59" s="70">
        <v>33808.72250834226</v>
      </c>
      <c r="BT59" s="70">
        <v>2460.4789622705821</v>
      </c>
      <c r="BU59" s="30">
        <v>2886.3133286775378</v>
      </c>
      <c r="BV59" s="30">
        <v>152.42256876451771</v>
      </c>
      <c r="BW59" s="31">
        <v>392.34735626970485</v>
      </c>
      <c r="BX59" s="30">
        <v>998.89897544496091</v>
      </c>
      <c r="BY59" s="30">
        <v>302.74446030204456</v>
      </c>
      <c r="BZ59" s="30">
        <v>14884.040893600435</v>
      </c>
      <c r="CA59" s="30">
        <v>227.93829259757899</v>
      </c>
      <c r="CB59" s="118">
        <v>1052.0730207297936</v>
      </c>
      <c r="CC59" s="30">
        <v>1149.9781632775316</v>
      </c>
      <c r="CD59" s="119">
        <v>734.80244843100854</v>
      </c>
      <c r="CE59" s="30">
        <v>0</v>
      </c>
      <c r="CF59" s="119">
        <v>0</v>
      </c>
      <c r="CG59" s="31">
        <v>0</v>
      </c>
      <c r="CH59" s="11"/>
      <c r="CI59" s="11"/>
      <c r="CJ59" s="118">
        <v>0</v>
      </c>
      <c r="CK59" s="30">
        <v>0</v>
      </c>
      <c r="CL59" s="119">
        <v>0</v>
      </c>
      <c r="CM59" s="118">
        <v>0</v>
      </c>
      <c r="CN59" s="30">
        <v>0</v>
      </c>
      <c r="CO59" s="119">
        <v>0</v>
      </c>
      <c r="CP59" s="166">
        <v>0</v>
      </c>
      <c r="CQ59" s="152">
        <f t="shared" si="3"/>
        <v>0</v>
      </c>
      <c r="CR59" s="153">
        <f t="shared" si="4"/>
        <v>561034.99999999988</v>
      </c>
      <c r="CS59" s="12"/>
      <c r="CT59" s="12"/>
    </row>
    <row r="60" spans="1:98" x14ac:dyDescent="0.2">
      <c r="A60" s="23" t="s">
        <v>56</v>
      </c>
      <c r="B60" s="94" t="s">
        <v>248</v>
      </c>
      <c r="C60" s="172">
        <f t="shared" si="2"/>
        <v>241019.00000000003</v>
      </c>
      <c r="D60" s="29">
        <v>535.01705959949072</v>
      </c>
      <c r="E60" s="30">
        <v>97.342377245637238</v>
      </c>
      <c r="F60" s="30">
        <v>9.8032717527031377</v>
      </c>
      <c r="G60" s="62">
        <v>47.618330585891172</v>
      </c>
      <c r="H60" s="30">
        <v>4075.0950976958352</v>
      </c>
      <c r="I60" s="30">
        <v>201.30069832033223</v>
      </c>
      <c r="J60" s="30">
        <v>155.65432621607772</v>
      </c>
      <c r="K60" s="30">
        <v>12.41091763742082</v>
      </c>
      <c r="L60" s="30">
        <v>380.5233777824061</v>
      </c>
      <c r="M60" s="30">
        <v>4864.4686856792641</v>
      </c>
      <c r="N60" s="30">
        <v>274.43304953457829</v>
      </c>
      <c r="O60" s="30">
        <v>75.214542416361141</v>
      </c>
      <c r="P60" s="30">
        <v>126.49816608860814</v>
      </c>
      <c r="Q60" s="30">
        <v>77.391551318233752</v>
      </c>
      <c r="R60" s="30">
        <v>677.08399980249703</v>
      </c>
      <c r="S60" s="30">
        <v>607.9209950754215</v>
      </c>
      <c r="T60" s="30">
        <v>1315.5252451541601</v>
      </c>
      <c r="U60" s="30">
        <v>1806.3793517555557</v>
      </c>
      <c r="V60" s="30">
        <v>945.26917453386898</v>
      </c>
      <c r="W60" s="30">
        <v>1844.0605786143728</v>
      </c>
      <c r="X60" s="30">
        <v>1058.5619871691997</v>
      </c>
      <c r="Y60" s="30">
        <v>13840.597036902271</v>
      </c>
      <c r="Z60" s="30">
        <v>28.275428174647949</v>
      </c>
      <c r="AA60" s="30">
        <v>300.18645882116334</v>
      </c>
      <c r="AB60" s="30">
        <v>173.4033489678192</v>
      </c>
      <c r="AC60" s="31">
        <v>510.88779754646538</v>
      </c>
      <c r="AD60" s="29">
        <v>1830.5151008993798</v>
      </c>
      <c r="AE60" s="30">
        <v>436.28071778313944</v>
      </c>
      <c r="AF60" s="30">
        <v>387.04318476031193</v>
      </c>
      <c r="AG60" s="30">
        <v>181.09585651737595</v>
      </c>
      <c r="AH60" s="31">
        <v>0.96885964376367162</v>
      </c>
      <c r="AI60" s="30">
        <v>1242.6965367646101</v>
      </c>
      <c r="AJ60" s="30">
        <v>374.74118991781228</v>
      </c>
      <c r="AK60" s="31">
        <v>2356.3429737442552</v>
      </c>
      <c r="AL60" s="30">
        <v>1077.3734491872765</v>
      </c>
      <c r="AM60" s="30">
        <v>11518.632991752853</v>
      </c>
      <c r="AN60" s="31">
        <v>13180.214963549264</v>
      </c>
      <c r="AO60" s="30">
        <v>1697.1840174246358</v>
      </c>
      <c r="AP60" s="30">
        <v>8.0396657476135758</v>
      </c>
      <c r="AQ60" s="30">
        <v>52.144347108770376</v>
      </c>
      <c r="AR60" s="30">
        <v>1013.4381334847917</v>
      </c>
      <c r="AS60" s="31">
        <v>1230.8704886954749</v>
      </c>
      <c r="AT60" s="30">
        <v>1530.7286686275907</v>
      </c>
      <c r="AU60" s="31">
        <v>933.61018846471518</v>
      </c>
      <c r="AV60" s="30">
        <v>10981.962370476742</v>
      </c>
      <c r="AW60" s="30">
        <v>1100.7589252656337</v>
      </c>
      <c r="AX60" s="30">
        <v>608.7768877886341</v>
      </c>
      <c r="AY60" s="30">
        <v>9120.5083922387894</v>
      </c>
      <c r="AZ60" s="30">
        <v>30596.597037527088</v>
      </c>
      <c r="BA60" s="31">
        <v>34720.239309014418</v>
      </c>
      <c r="BB60" s="30">
        <v>8267.7782624393421</v>
      </c>
      <c r="BC60" s="30">
        <v>602.42259235713584</v>
      </c>
      <c r="BD60" s="31">
        <v>7102.3360928808324</v>
      </c>
      <c r="BE60" s="62">
        <v>8778.9108786704237</v>
      </c>
      <c r="BF60" s="30">
        <v>1277.5085015540221</v>
      </c>
      <c r="BG60" s="30">
        <v>13168.947044925901</v>
      </c>
      <c r="BH60" s="30">
        <v>1559.0789873877968</v>
      </c>
      <c r="BI60" s="30">
        <v>914.40494235765436</v>
      </c>
      <c r="BJ60" s="30">
        <v>12550.399181135459</v>
      </c>
      <c r="BK60" s="30">
        <v>1074.9592838954954</v>
      </c>
      <c r="BL60" s="31">
        <v>1.4014703182579762</v>
      </c>
      <c r="BM60" s="30">
        <v>862.35703122547352</v>
      </c>
      <c r="BN60" s="30">
        <v>388.82914521265241</v>
      </c>
      <c r="BO60" s="30">
        <v>635.04245985792045</v>
      </c>
      <c r="BP60" s="30">
        <v>671.04048923590119</v>
      </c>
      <c r="BQ60" s="30">
        <v>287.17823812042326</v>
      </c>
      <c r="BR60" s="30">
        <v>3129.5938885784981</v>
      </c>
      <c r="BS60" s="70">
        <v>1718.0684057992637</v>
      </c>
      <c r="BT60" s="70">
        <v>4341.9978947269465</v>
      </c>
      <c r="BU60" s="30">
        <v>665.02554171547297</v>
      </c>
      <c r="BV60" s="30">
        <v>39.140534981518464</v>
      </c>
      <c r="BW60" s="31">
        <v>35.149715918837529</v>
      </c>
      <c r="BX60" s="30">
        <v>85.307244374100861</v>
      </c>
      <c r="BY60" s="30">
        <v>67.225803974797913</v>
      </c>
      <c r="BZ60" s="30">
        <v>9700.2495094702572</v>
      </c>
      <c r="CA60" s="30">
        <v>2028.3493110725676</v>
      </c>
      <c r="CB60" s="118">
        <v>429.08707329811563</v>
      </c>
      <c r="CC60" s="30">
        <v>200.39658973961215</v>
      </c>
      <c r="CD60" s="119">
        <v>215.12677400010085</v>
      </c>
      <c r="CE60" s="30">
        <v>0</v>
      </c>
      <c r="CF60" s="119">
        <v>0</v>
      </c>
      <c r="CG60" s="31">
        <v>0</v>
      </c>
      <c r="CH60" s="11"/>
      <c r="CI60" s="11"/>
      <c r="CJ60" s="118">
        <v>0</v>
      </c>
      <c r="CK60" s="30">
        <v>0</v>
      </c>
      <c r="CL60" s="119">
        <v>0</v>
      </c>
      <c r="CM60" s="118">
        <v>0</v>
      </c>
      <c r="CN60" s="30">
        <v>0</v>
      </c>
      <c r="CO60" s="119">
        <v>0</v>
      </c>
      <c r="CP60" s="166">
        <v>0</v>
      </c>
      <c r="CQ60" s="152">
        <f t="shared" si="3"/>
        <v>0</v>
      </c>
      <c r="CR60" s="153">
        <f t="shared" si="4"/>
        <v>241019.00000000003</v>
      </c>
      <c r="CS60" s="12"/>
      <c r="CT60" s="12"/>
    </row>
    <row r="61" spans="1:98" x14ac:dyDescent="0.2">
      <c r="A61" s="22" t="s">
        <v>57</v>
      </c>
      <c r="B61" s="95" t="s">
        <v>249</v>
      </c>
      <c r="C61" s="173">
        <f t="shared" si="2"/>
        <v>288238.00000000012</v>
      </c>
      <c r="D61" s="32">
        <v>1641.7341880694264</v>
      </c>
      <c r="E61" s="33">
        <v>454.4562548691008</v>
      </c>
      <c r="F61" s="33">
        <v>25.331372553699957</v>
      </c>
      <c r="G61" s="63">
        <v>337.61706949480566</v>
      </c>
      <c r="H61" s="33">
        <v>4129.457410131</v>
      </c>
      <c r="I61" s="33">
        <v>303.39088985426429</v>
      </c>
      <c r="J61" s="33">
        <v>196.96690274804493</v>
      </c>
      <c r="K61" s="33">
        <v>408.24980969040661</v>
      </c>
      <c r="L61" s="33">
        <v>787.26155597540412</v>
      </c>
      <c r="M61" s="33">
        <v>1150.734620885248</v>
      </c>
      <c r="N61" s="33">
        <v>229.27675049384047</v>
      </c>
      <c r="O61" s="33">
        <v>2092.5663093244948</v>
      </c>
      <c r="P61" s="33">
        <v>1870.335049490232</v>
      </c>
      <c r="Q61" s="33">
        <v>170.08524363870791</v>
      </c>
      <c r="R61" s="33">
        <v>3576.8635318828401</v>
      </c>
      <c r="S61" s="33">
        <v>1563.4456309573147</v>
      </c>
      <c r="T61" s="33">
        <v>3319.028507242514</v>
      </c>
      <c r="U61" s="33">
        <v>4457.6241827438816</v>
      </c>
      <c r="V61" s="33">
        <v>3657.3498701798044</v>
      </c>
      <c r="W61" s="33">
        <v>2795.8426928189292</v>
      </c>
      <c r="X61" s="33">
        <v>4674.9922354494438</v>
      </c>
      <c r="Y61" s="33">
        <v>29855.170916286304</v>
      </c>
      <c r="Z61" s="33">
        <v>524.70566051810169</v>
      </c>
      <c r="AA61" s="33">
        <v>805.26948107218595</v>
      </c>
      <c r="AB61" s="33">
        <v>421.3637089572083</v>
      </c>
      <c r="AC61" s="34">
        <v>1165.959780569211</v>
      </c>
      <c r="AD61" s="32">
        <v>10109.284159858471</v>
      </c>
      <c r="AE61" s="33">
        <v>210.56633651281047</v>
      </c>
      <c r="AF61" s="33">
        <v>130.10092135556147</v>
      </c>
      <c r="AG61" s="33">
        <v>584.29342141510176</v>
      </c>
      <c r="AH61" s="34">
        <v>13.754798620827284</v>
      </c>
      <c r="AI61" s="33">
        <v>2671.480462167729</v>
      </c>
      <c r="AJ61" s="33">
        <v>2445.1718984813683</v>
      </c>
      <c r="AK61" s="34">
        <v>3384.7264092509772</v>
      </c>
      <c r="AL61" s="33">
        <v>978.25955021697996</v>
      </c>
      <c r="AM61" s="33">
        <v>7152.9552607614805</v>
      </c>
      <c r="AN61" s="34">
        <v>7442.546988852856</v>
      </c>
      <c r="AO61" s="33">
        <v>9501.0901563096686</v>
      </c>
      <c r="AP61" s="33">
        <v>35.93963981634618</v>
      </c>
      <c r="AQ61" s="33">
        <v>81.840578620381976</v>
      </c>
      <c r="AR61" s="33">
        <v>3337.6131790106074</v>
      </c>
      <c r="AS61" s="34">
        <v>457.42383928233039</v>
      </c>
      <c r="AT61" s="33">
        <v>375.46224718855325</v>
      </c>
      <c r="AU61" s="34">
        <v>747.84503982211424</v>
      </c>
      <c r="AV61" s="33">
        <v>580.92551339338411</v>
      </c>
      <c r="AW61" s="33">
        <v>95.681034221497129</v>
      </c>
      <c r="AX61" s="33">
        <v>504.51031397862698</v>
      </c>
      <c r="AY61" s="33">
        <v>960.24158829008115</v>
      </c>
      <c r="AZ61" s="33">
        <v>1627.4604703192383</v>
      </c>
      <c r="BA61" s="34">
        <v>780.26123712380286</v>
      </c>
      <c r="BB61" s="33">
        <v>61253.322964438288</v>
      </c>
      <c r="BC61" s="33">
        <v>7730.2206175330612</v>
      </c>
      <c r="BD61" s="34">
        <v>9169.44475943215</v>
      </c>
      <c r="BE61" s="63">
        <v>54619.832192458554</v>
      </c>
      <c r="BF61" s="33">
        <v>756.76075007740155</v>
      </c>
      <c r="BG61" s="33">
        <v>1250.6926056359875</v>
      </c>
      <c r="BH61" s="33">
        <v>1990.6967090444307</v>
      </c>
      <c r="BI61" s="33">
        <v>494.97851550205809</v>
      </c>
      <c r="BJ61" s="33">
        <v>3286.8074537887142</v>
      </c>
      <c r="BK61" s="33">
        <v>811.79409339610595</v>
      </c>
      <c r="BL61" s="34">
        <v>44.715407265387491</v>
      </c>
      <c r="BM61" s="33">
        <v>513.85205037300807</v>
      </c>
      <c r="BN61" s="33">
        <v>238.0393341804967</v>
      </c>
      <c r="BO61" s="33">
        <v>109.89517816147539</v>
      </c>
      <c r="BP61" s="33">
        <v>213.37084214233752</v>
      </c>
      <c r="BQ61" s="33">
        <v>465.88078877250013</v>
      </c>
      <c r="BR61" s="33">
        <v>1578.0558421136564</v>
      </c>
      <c r="BS61" s="71">
        <v>8735.2990806374364</v>
      </c>
      <c r="BT61" s="71">
        <v>1666.2569726056734</v>
      </c>
      <c r="BU61" s="33">
        <v>4464.0321659517203</v>
      </c>
      <c r="BV61" s="33">
        <v>499.64480254723514</v>
      </c>
      <c r="BW61" s="34">
        <v>268.41044091723313</v>
      </c>
      <c r="BX61" s="33">
        <v>124.75444377987904</v>
      </c>
      <c r="BY61" s="33">
        <v>167.85534295017899</v>
      </c>
      <c r="BZ61" s="33">
        <v>1327.0526958214627</v>
      </c>
      <c r="CA61" s="33">
        <v>326.23090907644053</v>
      </c>
      <c r="CB61" s="120">
        <v>1037.2799432390646</v>
      </c>
      <c r="CC61" s="33">
        <v>79.466942979409069</v>
      </c>
      <c r="CD61" s="121">
        <v>188.841484411458</v>
      </c>
      <c r="CE61" s="33">
        <v>0</v>
      </c>
      <c r="CF61" s="121">
        <v>0</v>
      </c>
      <c r="CG61" s="34">
        <v>0</v>
      </c>
      <c r="CH61" s="11"/>
      <c r="CI61" s="11"/>
      <c r="CJ61" s="120">
        <v>463</v>
      </c>
      <c r="CK61" s="33">
        <v>0</v>
      </c>
      <c r="CL61" s="121">
        <v>0</v>
      </c>
      <c r="CM61" s="120">
        <v>0</v>
      </c>
      <c r="CN61" s="33">
        <v>0</v>
      </c>
      <c r="CO61" s="121">
        <v>0</v>
      </c>
      <c r="CP61" s="167">
        <v>0</v>
      </c>
      <c r="CQ61" s="155">
        <f t="shared" si="3"/>
        <v>463</v>
      </c>
      <c r="CR61" s="156">
        <f t="shared" si="4"/>
        <v>288701.00000000012</v>
      </c>
      <c r="CS61" s="12"/>
      <c r="CT61" s="12"/>
    </row>
    <row r="62" spans="1:98" x14ac:dyDescent="0.2">
      <c r="A62" s="23" t="s">
        <v>58</v>
      </c>
      <c r="B62" s="94" t="s">
        <v>250</v>
      </c>
      <c r="C62" s="172">
        <f t="shared" si="2"/>
        <v>63439.999999999993</v>
      </c>
      <c r="D62" s="29">
        <v>887.63709391295481</v>
      </c>
      <c r="E62" s="30">
        <v>210.40035339938751</v>
      </c>
      <c r="F62" s="30">
        <v>0.7558526927524255</v>
      </c>
      <c r="G62" s="62">
        <v>41.660925212340935</v>
      </c>
      <c r="H62" s="30">
        <v>687.22376113060488</v>
      </c>
      <c r="I62" s="30">
        <v>24.072513625950545</v>
      </c>
      <c r="J62" s="30">
        <v>145.17293588240895</v>
      </c>
      <c r="K62" s="30">
        <v>20.98276813515924</v>
      </c>
      <c r="L62" s="30">
        <v>173.00376299034775</v>
      </c>
      <c r="M62" s="30">
        <v>39.932157141125728</v>
      </c>
      <c r="N62" s="30">
        <v>17.95367574910604</v>
      </c>
      <c r="O62" s="30">
        <v>6.8247610107564816</v>
      </c>
      <c r="P62" s="30">
        <v>97.0547978524679</v>
      </c>
      <c r="Q62" s="30">
        <v>29.420327487858085</v>
      </c>
      <c r="R62" s="30">
        <v>177.2811336118603</v>
      </c>
      <c r="S62" s="30">
        <v>481.55952936974995</v>
      </c>
      <c r="T62" s="30">
        <v>67.292231200143561</v>
      </c>
      <c r="U62" s="30">
        <v>600.28186932420999</v>
      </c>
      <c r="V62" s="30">
        <v>77.622233005857169</v>
      </c>
      <c r="W62" s="30">
        <v>99.719537153909059</v>
      </c>
      <c r="X62" s="30">
        <v>243.72643060869856</v>
      </c>
      <c r="Y62" s="30">
        <v>654.2702533637173</v>
      </c>
      <c r="Z62" s="30">
        <v>16.130149552443473</v>
      </c>
      <c r="AA62" s="30">
        <v>87.394495968726659</v>
      </c>
      <c r="AB62" s="30">
        <v>218.45009939834486</v>
      </c>
      <c r="AC62" s="31">
        <v>140.49128190001099</v>
      </c>
      <c r="AD62" s="29">
        <v>88.073882473387201</v>
      </c>
      <c r="AE62" s="30">
        <v>1812.1669807786539</v>
      </c>
      <c r="AF62" s="30">
        <v>1113.4767802098231</v>
      </c>
      <c r="AG62" s="30">
        <v>112.8267087923318</v>
      </c>
      <c r="AH62" s="31">
        <v>0.56429639942610121</v>
      </c>
      <c r="AI62" s="30">
        <v>454.26652835233142</v>
      </c>
      <c r="AJ62" s="30">
        <v>352.5451867436372</v>
      </c>
      <c r="AK62" s="31">
        <v>844.90298094528669</v>
      </c>
      <c r="AL62" s="30">
        <v>96.340852733278112</v>
      </c>
      <c r="AM62" s="30">
        <v>1228.8336001644197</v>
      </c>
      <c r="AN62" s="31">
        <v>982.73607370344155</v>
      </c>
      <c r="AO62" s="30">
        <v>2043.6629580420447</v>
      </c>
      <c r="AP62" s="30">
        <v>0.58320145057737749</v>
      </c>
      <c r="AQ62" s="30">
        <v>14.398012414570676</v>
      </c>
      <c r="AR62" s="30">
        <v>117.62708917907456</v>
      </c>
      <c r="AS62" s="31">
        <v>13.416573954959961</v>
      </c>
      <c r="AT62" s="30">
        <v>153.24378129368981</v>
      </c>
      <c r="AU62" s="31">
        <v>473.64225431972545</v>
      </c>
      <c r="AV62" s="30">
        <v>151.59032569188494</v>
      </c>
      <c r="AW62" s="30">
        <v>17.692635371525157</v>
      </c>
      <c r="AX62" s="30">
        <v>8.7614599858886848</v>
      </c>
      <c r="AY62" s="30">
        <v>459.12822374489514</v>
      </c>
      <c r="AZ62" s="30">
        <v>2096.3345017335901</v>
      </c>
      <c r="BA62" s="31">
        <v>509.63347339996778</v>
      </c>
      <c r="BB62" s="30">
        <v>2910.0469190117665</v>
      </c>
      <c r="BC62" s="30">
        <v>33071.467374379332</v>
      </c>
      <c r="BD62" s="31">
        <v>388.76525780473378</v>
      </c>
      <c r="BE62" s="62">
        <v>3868.3534294188848</v>
      </c>
      <c r="BF62" s="30">
        <v>332.72134729171648</v>
      </c>
      <c r="BG62" s="30">
        <v>281.43880633999237</v>
      </c>
      <c r="BH62" s="30">
        <v>234.44113332846965</v>
      </c>
      <c r="BI62" s="30">
        <v>93.029200155561014</v>
      </c>
      <c r="BJ62" s="30">
        <v>292.86104825056429</v>
      </c>
      <c r="BK62" s="30">
        <v>84.641680866100998</v>
      </c>
      <c r="BL62" s="31">
        <v>109.44052307426493</v>
      </c>
      <c r="BM62" s="30">
        <v>69.716137223531135</v>
      </c>
      <c r="BN62" s="30">
        <v>27.410395344287188</v>
      </c>
      <c r="BO62" s="30">
        <v>147.82191835532589</v>
      </c>
      <c r="BP62" s="30">
        <v>32.156057256144351</v>
      </c>
      <c r="BQ62" s="30">
        <v>110.50792884754728</v>
      </c>
      <c r="BR62" s="30">
        <v>357.02164098278297</v>
      </c>
      <c r="BS62" s="70">
        <v>1110.9507976816822</v>
      </c>
      <c r="BT62" s="70">
        <v>718.06013313401138</v>
      </c>
      <c r="BU62" s="30">
        <v>346.21748260739963</v>
      </c>
      <c r="BV62" s="30">
        <v>35.329452052280011</v>
      </c>
      <c r="BW62" s="31">
        <v>16.404653605157542</v>
      </c>
      <c r="BX62" s="30">
        <v>155.74099951986398</v>
      </c>
      <c r="BY62" s="30">
        <v>5.8910387247631579</v>
      </c>
      <c r="BZ62" s="30">
        <v>16.040380606551587</v>
      </c>
      <c r="CA62" s="30">
        <v>38.176176079161245</v>
      </c>
      <c r="CB62" s="118">
        <v>4.949955656136245</v>
      </c>
      <c r="CC62" s="30">
        <v>41.499171647513784</v>
      </c>
      <c r="CD62" s="119">
        <v>146.13566819517112</v>
      </c>
      <c r="CE62" s="30">
        <v>0</v>
      </c>
      <c r="CF62" s="119">
        <v>0</v>
      </c>
      <c r="CG62" s="31">
        <v>0</v>
      </c>
      <c r="CH62" s="11"/>
      <c r="CI62" s="11"/>
      <c r="CJ62" s="118">
        <v>56000</v>
      </c>
      <c r="CK62" s="30">
        <v>0</v>
      </c>
      <c r="CL62" s="119">
        <v>0</v>
      </c>
      <c r="CM62" s="118">
        <v>0</v>
      </c>
      <c r="CN62" s="30">
        <v>0</v>
      </c>
      <c r="CO62" s="119">
        <v>0</v>
      </c>
      <c r="CP62" s="166">
        <v>0</v>
      </c>
      <c r="CQ62" s="152">
        <f t="shared" si="3"/>
        <v>56000</v>
      </c>
      <c r="CR62" s="153">
        <f t="shared" si="4"/>
        <v>119440</v>
      </c>
      <c r="CS62" s="12"/>
      <c r="CT62" s="12"/>
    </row>
    <row r="63" spans="1:98" x14ac:dyDescent="0.2">
      <c r="A63" s="23" t="s">
        <v>59</v>
      </c>
      <c r="B63" s="94" t="s">
        <v>251</v>
      </c>
      <c r="C63" s="172">
        <f t="shared" si="2"/>
        <v>20795.000000000007</v>
      </c>
      <c r="D63" s="29">
        <v>11.479005958368399</v>
      </c>
      <c r="E63" s="30">
        <v>2.0292800317160093</v>
      </c>
      <c r="F63" s="30">
        <v>0.39262293063123566</v>
      </c>
      <c r="G63" s="62">
        <v>1.7691424745611137</v>
      </c>
      <c r="H63" s="30">
        <v>31.383673818073692</v>
      </c>
      <c r="I63" s="30">
        <v>7.4322143202211359</v>
      </c>
      <c r="J63" s="30">
        <v>1.8330640160249316</v>
      </c>
      <c r="K63" s="30">
        <v>2.9718895918679382</v>
      </c>
      <c r="L63" s="30">
        <v>4.3756327305677232</v>
      </c>
      <c r="M63" s="30">
        <v>11.018049573116766</v>
      </c>
      <c r="N63" s="30">
        <v>3.5268250788330651</v>
      </c>
      <c r="O63" s="30">
        <v>17.483607159619392</v>
      </c>
      <c r="P63" s="30">
        <v>15.043518666203036</v>
      </c>
      <c r="Q63" s="30">
        <v>1.2424526194057517</v>
      </c>
      <c r="R63" s="30">
        <v>21.498568934049423</v>
      </c>
      <c r="S63" s="30">
        <v>10.482002360675947</v>
      </c>
      <c r="T63" s="30">
        <v>26.259879828806074</v>
      </c>
      <c r="U63" s="30">
        <v>28.182842310924503</v>
      </c>
      <c r="V63" s="30">
        <v>26.650197869845726</v>
      </c>
      <c r="W63" s="30">
        <v>3.7924964337096632</v>
      </c>
      <c r="X63" s="30">
        <v>31.277768436797423</v>
      </c>
      <c r="Y63" s="30">
        <v>18.37071397590439</v>
      </c>
      <c r="Z63" s="30">
        <v>3.9701053644857751</v>
      </c>
      <c r="AA63" s="30">
        <v>6.9984093137593604</v>
      </c>
      <c r="AB63" s="30">
        <v>3.8100455376675182</v>
      </c>
      <c r="AC63" s="31">
        <v>9.6740291636765665</v>
      </c>
      <c r="AD63" s="29">
        <v>85.88019244064354</v>
      </c>
      <c r="AE63" s="30">
        <v>1.6209655276722681</v>
      </c>
      <c r="AF63" s="30">
        <v>0.93483102907809867</v>
      </c>
      <c r="AG63" s="30">
        <v>4.1549554288230697</v>
      </c>
      <c r="AH63" s="31">
        <v>0.11476869983579319</v>
      </c>
      <c r="AI63" s="30">
        <v>21.349590243042623</v>
      </c>
      <c r="AJ63" s="30">
        <v>18.969791599780525</v>
      </c>
      <c r="AK63" s="31">
        <v>25.731404701751327</v>
      </c>
      <c r="AL63" s="30">
        <v>6.2089264115402747</v>
      </c>
      <c r="AM63" s="30">
        <v>128.2338740074135</v>
      </c>
      <c r="AN63" s="31">
        <v>139.88433409539041</v>
      </c>
      <c r="AO63" s="30">
        <v>47.324297270660914</v>
      </c>
      <c r="AP63" s="30">
        <v>0.15807121714822431</v>
      </c>
      <c r="AQ63" s="30">
        <v>0.12881617222533059</v>
      </c>
      <c r="AR63" s="30">
        <v>23.186875731812592</v>
      </c>
      <c r="AS63" s="31">
        <v>4.0538305189490407</v>
      </c>
      <c r="AT63" s="30">
        <v>3.3809311115178806</v>
      </c>
      <c r="AU63" s="31">
        <v>8.9114879617584375</v>
      </c>
      <c r="AV63" s="30">
        <v>18.121662157423945</v>
      </c>
      <c r="AW63" s="30">
        <v>1.6998201324542659</v>
      </c>
      <c r="AX63" s="30">
        <v>1.2339033818909233</v>
      </c>
      <c r="AY63" s="30">
        <v>10.113002751652747</v>
      </c>
      <c r="AZ63" s="30">
        <v>29.84361271031819</v>
      </c>
      <c r="BA63" s="31">
        <v>13.640329471742373</v>
      </c>
      <c r="BB63" s="30">
        <v>310.04497354321103</v>
      </c>
      <c r="BC63" s="30">
        <v>11178.228780339394</v>
      </c>
      <c r="BD63" s="31">
        <v>6424.7517626297176</v>
      </c>
      <c r="BE63" s="62">
        <v>501.50002614177282</v>
      </c>
      <c r="BF63" s="30">
        <v>27.057837588568216</v>
      </c>
      <c r="BG63" s="30">
        <v>62.201450728794072</v>
      </c>
      <c r="BH63" s="30">
        <v>17.591896910223369</v>
      </c>
      <c r="BI63" s="30">
        <v>3.2587845107484164</v>
      </c>
      <c r="BJ63" s="30">
        <v>559.57647439081211</v>
      </c>
      <c r="BK63" s="30">
        <v>32.589886218191779</v>
      </c>
      <c r="BL63" s="31">
        <v>0.19637344367050474</v>
      </c>
      <c r="BM63" s="30">
        <v>5.0053096640821968</v>
      </c>
      <c r="BN63" s="30">
        <v>7.0126641518716362</v>
      </c>
      <c r="BO63" s="30">
        <v>2.0944074762188531</v>
      </c>
      <c r="BP63" s="30">
        <v>1.0599113477376421</v>
      </c>
      <c r="BQ63" s="30">
        <v>3.7514714326125671</v>
      </c>
      <c r="BR63" s="30">
        <v>64.262920839872649</v>
      </c>
      <c r="BS63" s="70">
        <v>616.24253759253997</v>
      </c>
      <c r="BT63" s="70">
        <v>27.888077095860847</v>
      </c>
      <c r="BU63" s="30">
        <v>9.0886717605089711</v>
      </c>
      <c r="BV63" s="30">
        <v>2.3403256564368524</v>
      </c>
      <c r="BW63" s="31">
        <v>1.6129156645632992</v>
      </c>
      <c r="BX63" s="30">
        <v>4.4296770062699711</v>
      </c>
      <c r="BY63" s="30">
        <v>0.14043067674931609</v>
      </c>
      <c r="BZ63" s="30">
        <v>13.023970189095941</v>
      </c>
      <c r="CA63" s="30">
        <v>2.9489322120452761</v>
      </c>
      <c r="CB63" s="118">
        <v>17.478823205449075</v>
      </c>
      <c r="CC63" s="30">
        <v>0.18832448814143926</v>
      </c>
      <c r="CD63" s="119">
        <v>1.6040698208030226</v>
      </c>
      <c r="CE63" s="30">
        <v>0</v>
      </c>
      <c r="CF63" s="119">
        <v>0</v>
      </c>
      <c r="CG63" s="31">
        <v>0</v>
      </c>
      <c r="CH63" s="11"/>
      <c r="CI63" s="11"/>
      <c r="CJ63" s="118">
        <v>452</v>
      </c>
      <c r="CK63" s="30">
        <v>0</v>
      </c>
      <c r="CL63" s="119">
        <v>0</v>
      </c>
      <c r="CM63" s="118">
        <v>0</v>
      </c>
      <c r="CN63" s="30">
        <v>0</v>
      </c>
      <c r="CO63" s="119">
        <v>0</v>
      </c>
      <c r="CP63" s="166">
        <v>0</v>
      </c>
      <c r="CQ63" s="152">
        <f t="shared" si="3"/>
        <v>452</v>
      </c>
      <c r="CR63" s="153">
        <f t="shared" si="4"/>
        <v>21247.000000000007</v>
      </c>
      <c r="CS63" s="12"/>
      <c r="CT63" s="12"/>
    </row>
    <row r="64" spans="1:98" x14ac:dyDescent="0.2">
      <c r="A64" s="43" t="s">
        <v>60</v>
      </c>
      <c r="B64" s="96" t="s">
        <v>252</v>
      </c>
      <c r="C64" s="174">
        <f t="shared" si="2"/>
        <v>0</v>
      </c>
      <c r="D64" s="44">
        <v>0</v>
      </c>
      <c r="E64" s="45">
        <v>0</v>
      </c>
      <c r="F64" s="45">
        <v>0</v>
      </c>
      <c r="G64" s="64">
        <v>0</v>
      </c>
      <c r="H64" s="45">
        <v>0</v>
      </c>
      <c r="I64" s="45">
        <v>0</v>
      </c>
      <c r="J64" s="45">
        <v>0</v>
      </c>
      <c r="K64" s="45">
        <v>0</v>
      </c>
      <c r="L64" s="45">
        <v>0</v>
      </c>
      <c r="M64" s="45">
        <v>0</v>
      </c>
      <c r="N64" s="45">
        <v>0</v>
      </c>
      <c r="O64" s="45">
        <v>0</v>
      </c>
      <c r="P64" s="45">
        <v>0</v>
      </c>
      <c r="Q64" s="45">
        <v>0</v>
      </c>
      <c r="R64" s="45">
        <v>0</v>
      </c>
      <c r="S64" s="45">
        <v>0</v>
      </c>
      <c r="T64" s="45">
        <v>0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6">
        <v>0</v>
      </c>
      <c r="AD64" s="44">
        <v>0</v>
      </c>
      <c r="AE64" s="45">
        <v>0</v>
      </c>
      <c r="AF64" s="45">
        <v>0</v>
      </c>
      <c r="AG64" s="45">
        <v>0</v>
      </c>
      <c r="AH64" s="46">
        <v>0</v>
      </c>
      <c r="AI64" s="45">
        <v>0</v>
      </c>
      <c r="AJ64" s="45">
        <v>0</v>
      </c>
      <c r="AK64" s="46">
        <v>0</v>
      </c>
      <c r="AL64" s="45">
        <v>0</v>
      </c>
      <c r="AM64" s="45">
        <v>0</v>
      </c>
      <c r="AN64" s="46">
        <v>0</v>
      </c>
      <c r="AO64" s="45">
        <v>0</v>
      </c>
      <c r="AP64" s="45">
        <v>0</v>
      </c>
      <c r="AQ64" s="45">
        <v>0</v>
      </c>
      <c r="AR64" s="45">
        <v>0</v>
      </c>
      <c r="AS64" s="46">
        <v>0</v>
      </c>
      <c r="AT64" s="45">
        <v>0</v>
      </c>
      <c r="AU64" s="46">
        <v>0</v>
      </c>
      <c r="AV64" s="45">
        <v>0</v>
      </c>
      <c r="AW64" s="45">
        <v>0</v>
      </c>
      <c r="AX64" s="45">
        <v>0</v>
      </c>
      <c r="AY64" s="45">
        <v>0</v>
      </c>
      <c r="AZ64" s="45">
        <v>0</v>
      </c>
      <c r="BA64" s="46">
        <v>0</v>
      </c>
      <c r="BB64" s="45">
        <v>0</v>
      </c>
      <c r="BC64" s="45">
        <v>0</v>
      </c>
      <c r="BD64" s="46">
        <v>0</v>
      </c>
      <c r="BE64" s="64">
        <v>0</v>
      </c>
      <c r="BF64" s="45">
        <v>0</v>
      </c>
      <c r="BG64" s="45">
        <v>0</v>
      </c>
      <c r="BH64" s="45">
        <v>0</v>
      </c>
      <c r="BI64" s="45">
        <v>0</v>
      </c>
      <c r="BJ64" s="45">
        <v>0</v>
      </c>
      <c r="BK64" s="45">
        <v>0</v>
      </c>
      <c r="BL64" s="46">
        <v>0</v>
      </c>
      <c r="BM64" s="45">
        <v>0</v>
      </c>
      <c r="BN64" s="45">
        <v>0</v>
      </c>
      <c r="BO64" s="45">
        <v>0</v>
      </c>
      <c r="BP64" s="45">
        <v>0</v>
      </c>
      <c r="BQ64" s="45">
        <v>0</v>
      </c>
      <c r="BR64" s="45">
        <v>0</v>
      </c>
      <c r="BS64" s="72">
        <v>0</v>
      </c>
      <c r="BT64" s="72">
        <v>0</v>
      </c>
      <c r="BU64" s="45">
        <v>0</v>
      </c>
      <c r="BV64" s="45">
        <v>0</v>
      </c>
      <c r="BW64" s="46">
        <v>0</v>
      </c>
      <c r="BX64" s="45">
        <v>0</v>
      </c>
      <c r="BY64" s="45">
        <v>0</v>
      </c>
      <c r="BZ64" s="45">
        <v>0</v>
      </c>
      <c r="CA64" s="45">
        <v>0</v>
      </c>
      <c r="CB64" s="122">
        <v>0</v>
      </c>
      <c r="CC64" s="45">
        <v>0</v>
      </c>
      <c r="CD64" s="123">
        <v>0</v>
      </c>
      <c r="CE64" s="45">
        <v>0</v>
      </c>
      <c r="CF64" s="123">
        <v>0</v>
      </c>
      <c r="CG64" s="46">
        <v>0</v>
      </c>
      <c r="CH64" s="11"/>
      <c r="CI64" s="11"/>
      <c r="CJ64" s="122">
        <v>67603</v>
      </c>
      <c r="CK64" s="45">
        <v>0</v>
      </c>
      <c r="CL64" s="123">
        <v>0</v>
      </c>
      <c r="CM64" s="122">
        <v>0</v>
      </c>
      <c r="CN64" s="45">
        <v>0</v>
      </c>
      <c r="CO64" s="123">
        <v>0</v>
      </c>
      <c r="CP64" s="168">
        <v>0</v>
      </c>
      <c r="CQ64" s="158">
        <f t="shared" si="3"/>
        <v>67603</v>
      </c>
      <c r="CR64" s="159">
        <f t="shared" si="4"/>
        <v>67603</v>
      </c>
      <c r="CS64" s="12"/>
      <c r="CT64" s="12"/>
    </row>
    <row r="65" spans="1:98" x14ac:dyDescent="0.2">
      <c r="A65" s="23" t="s">
        <v>61</v>
      </c>
      <c r="B65" s="94" t="s">
        <v>253</v>
      </c>
      <c r="C65" s="172">
        <f t="shared" si="2"/>
        <v>164051</v>
      </c>
      <c r="D65" s="29">
        <v>2828.554465870473</v>
      </c>
      <c r="E65" s="30">
        <v>546.98402772078703</v>
      </c>
      <c r="F65" s="30">
        <v>18.126052728102849</v>
      </c>
      <c r="G65" s="62">
        <v>277.9526193464236</v>
      </c>
      <c r="H65" s="30">
        <v>3929.776534835953</v>
      </c>
      <c r="I65" s="30">
        <v>700.23309815906316</v>
      </c>
      <c r="J65" s="30">
        <v>427.18630552608289</v>
      </c>
      <c r="K65" s="30">
        <v>133.14195070461454</v>
      </c>
      <c r="L65" s="30">
        <v>549.78441276882904</v>
      </c>
      <c r="M65" s="30">
        <v>616.65361598341087</v>
      </c>
      <c r="N65" s="30">
        <v>370.72727135391642</v>
      </c>
      <c r="O65" s="30">
        <v>578.25646580957368</v>
      </c>
      <c r="P65" s="30">
        <v>778.09095097964064</v>
      </c>
      <c r="Q65" s="30">
        <v>230.01910186252309</v>
      </c>
      <c r="R65" s="30">
        <v>983.41970242456193</v>
      </c>
      <c r="S65" s="30">
        <v>1053.4144366443045</v>
      </c>
      <c r="T65" s="30">
        <v>856.30728170234181</v>
      </c>
      <c r="U65" s="30">
        <v>3931.6108073004552</v>
      </c>
      <c r="V65" s="30">
        <v>804.67185848207544</v>
      </c>
      <c r="W65" s="30">
        <v>623.55676521908686</v>
      </c>
      <c r="X65" s="30">
        <v>2560.5960010422782</v>
      </c>
      <c r="Y65" s="30">
        <v>3852.2221236148689</v>
      </c>
      <c r="Z65" s="30">
        <v>181.82819989818142</v>
      </c>
      <c r="AA65" s="30">
        <v>282.72616298159227</v>
      </c>
      <c r="AB65" s="30">
        <v>350.5273761160604</v>
      </c>
      <c r="AC65" s="31">
        <v>927.24107016538176</v>
      </c>
      <c r="AD65" s="29">
        <v>3755.1159982815207</v>
      </c>
      <c r="AE65" s="30">
        <v>175.78284604933719</v>
      </c>
      <c r="AF65" s="30">
        <v>179.72540031093229</v>
      </c>
      <c r="AG65" s="30">
        <v>523.3153768612641</v>
      </c>
      <c r="AH65" s="31">
        <v>9.3695466649887855</v>
      </c>
      <c r="AI65" s="30">
        <v>1857.5994292595572</v>
      </c>
      <c r="AJ65" s="30">
        <v>2665.6845272054575</v>
      </c>
      <c r="AK65" s="31">
        <v>2849.9399779324003</v>
      </c>
      <c r="AL65" s="30">
        <v>1935.0300181422076</v>
      </c>
      <c r="AM65" s="30">
        <v>17702.89200107726</v>
      </c>
      <c r="AN65" s="31">
        <v>16245.474411845791</v>
      </c>
      <c r="AO65" s="30">
        <v>3859.2567401296824</v>
      </c>
      <c r="AP65" s="30">
        <v>16.247789644033361</v>
      </c>
      <c r="AQ65" s="30">
        <v>19.102676366651359</v>
      </c>
      <c r="AR65" s="30">
        <v>1227.7290693896759</v>
      </c>
      <c r="AS65" s="31">
        <v>230.65224979420941</v>
      </c>
      <c r="AT65" s="30">
        <v>700.95386313565064</v>
      </c>
      <c r="AU65" s="31">
        <v>1714.5133444839321</v>
      </c>
      <c r="AV65" s="30">
        <v>1217.1180373024449</v>
      </c>
      <c r="AW65" s="30">
        <v>366.72190791599303</v>
      </c>
      <c r="AX65" s="30">
        <v>212.7054566044516</v>
      </c>
      <c r="AY65" s="30">
        <v>1831.3959554252397</v>
      </c>
      <c r="AZ65" s="30">
        <v>6596.6324202650858</v>
      </c>
      <c r="BA65" s="31">
        <v>1725.9619861964941</v>
      </c>
      <c r="BB65" s="30">
        <v>2989.2947829685027</v>
      </c>
      <c r="BC65" s="30">
        <v>1100.1246228891646</v>
      </c>
      <c r="BD65" s="31">
        <v>911.66941720798286</v>
      </c>
      <c r="BE65" s="62">
        <v>8742.0216313226338</v>
      </c>
      <c r="BF65" s="30">
        <v>19469.984226121727</v>
      </c>
      <c r="BG65" s="30">
        <v>4381.6722426296465</v>
      </c>
      <c r="BH65" s="30">
        <v>1381.7077899861913</v>
      </c>
      <c r="BI65" s="30">
        <v>535.20951809282826</v>
      </c>
      <c r="BJ65" s="30">
        <v>2677.3467781746349</v>
      </c>
      <c r="BK65" s="30">
        <v>965.50403565999648</v>
      </c>
      <c r="BL65" s="31">
        <v>55.646865771967583</v>
      </c>
      <c r="BM65" s="30">
        <v>1055.5748966575568</v>
      </c>
      <c r="BN65" s="30">
        <v>403.74530693886021</v>
      </c>
      <c r="BO65" s="30">
        <v>139.47853370023842</v>
      </c>
      <c r="BP65" s="30">
        <v>357.17898529761561</v>
      </c>
      <c r="BQ65" s="30">
        <v>682.84884588887951</v>
      </c>
      <c r="BR65" s="30">
        <v>4331.263361064307</v>
      </c>
      <c r="BS65" s="70">
        <v>10240.794653486142</v>
      </c>
      <c r="BT65" s="70">
        <v>1134.574870844634</v>
      </c>
      <c r="BU65" s="30">
        <v>2492.3795141485762</v>
      </c>
      <c r="BV65" s="30">
        <v>135.22326070607531</v>
      </c>
      <c r="BW65" s="31">
        <v>668.81691264113795</v>
      </c>
      <c r="BX65" s="30">
        <v>170.2733032801566</v>
      </c>
      <c r="BY65" s="30">
        <v>83.194859525748413</v>
      </c>
      <c r="BZ65" s="30">
        <v>1350.7365980335326</v>
      </c>
      <c r="CA65" s="30">
        <v>336.16475660994564</v>
      </c>
      <c r="CB65" s="118">
        <v>330.64436374778768</v>
      </c>
      <c r="CC65" s="30">
        <v>139.87215260402283</v>
      </c>
      <c r="CD65" s="119">
        <v>775.52322447465349</v>
      </c>
      <c r="CE65" s="30">
        <v>0</v>
      </c>
      <c r="CF65" s="119">
        <v>0</v>
      </c>
      <c r="CG65" s="31">
        <v>0</v>
      </c>
      <c r="CH65" s="11"/>
      <c r="CI65" s="11"/>
      <c r="CJ65" s="118">
        <v>340</v>
      </c>
      <c r="CK65" s="30">
        <v>0</v>
      </c>
      <c r="CL65" s="119">
        <v>0</v>
      </c>
      <c r="CM65" s="118">
        <v>0</v>
      </c>
      <c r="CN65" s="30">
        <v>0</v>
      </c>
      <c r="CO65" s="119">
        <v>0</v>
      </c>
      <c r="CP65" s="166">
        <v>0</v>
      </c>
      <c r="CQ65" s="152">
        <f t="shared" si="3"/>
        <v>340</v>
      </c>
      <c r="CR65" s="153">
        <f t="shared" si="4"/>
        <v>164391</v>
      </c>
      <c r="CS65" s="12"/>
      <c r="CT65" s="12"/>
    </row>
    <row r="66" spans="1:98" x14ac:dyDescent="0.2">
      <c r="A66" s="23" t="s">
        <v>62</v>
      </c>
      <c r="B66" s="94" t="s">
        <v>254</v>
      </c>
      <c r="C66" s="172">
        <f t="shared" si="2"/>
        <v>599678.99999999953</v>
      </c>
      <c r="D66" s="29">
        <v>8566.9918625738956</v>
      </c>
      <c r="E66" s="30">
        <v>397.32498534132634</v>
      </c>
      <c r="F66" s="30">
        <v>28.394009013448461</v>
      </c>
      <c r="G66" s="62">
        <v>931.09840019855244</v>
      </c>
      <c r="H66" s="30">
        <v>22527.02174431767</v>
      </c>
      <c r="I66" s="30">
        <v>1348.4309065875002</v>
      </c>
      <c r="J66" s="30">
        <v>1272.6428784743073</v>
      </c>
      <c r="K66" s="30">
        <v>552.99892263522861</v>
      </c>
      <c r="L66" s="30">
        <v>1098.0549495470523</v>
      </c>
      <c r="M66" s="30">
        <v>4901.3416611022167</v>
      </c>
      <c r="N66" s="30">
        <v>650.88899884826617</v>
      </c>
      <c r="O66" s="30">
        <v>1049.0993337450248</v>
      </c>
      <c r="P66" s="30">
        <v>3494.6263567179035</v>
      </c>
      <c r="Q66" s="30">
        <v>1466.1085815484175</v>
      </c>
      <c r="R66" s="30">
        <v>16015.681931795265</v>
      </c>
      <c r="S66" s="30">
        <v>5110.507035068279</v>
      </c>
      <c r="T66" s="30">
        <v>13845.244943533355</v>
      </c>
      <c r="U66" s="30">
        <v>13633.272481546423</v>
      </c>
      <c r="V66" s="30">
        <v>7704.5136458654479</v>
      </c>
      <c r="W66" s="30">
        <v>3832.9528972602525</v>
      </c>
      <c r="X66" s="30">
        <v>12846.474045122422</v>
      </c>
      <c r="Y66" s="30">
        <v>45350.122525608873</v>
      </c>
      <c r="Z66" s="30">
        <v>616.65385498148839</v>
      </c>
      <c r="AA66" s="30">
        <v>785.28742837581285</v>
      </c>
      <c r="AB66" s="30">
        <v>1617.5659220908292</v>
      </c>
      <c r="AC66" s="31">
        <v>3026.0893977045193</v>
      </c>
      <c r="AD66" s="29">
        <v>16414.266639563601</v>
      </c>
      <c r="AE66" s="30">
        <v>124.10248875041236</v>
      </c>
      <c r="AF66" s="30">
        <v>88.157772755106251</v>
      </c>
      <c r="AG66" s="30">
        <v>2512.5130053702337</v>
      </c>
      <c r="AH66" s="31">
        <v>46.836532600488418</v>
      </c>
      <c r="AI66" s="30">
        <v>7345.4607296240129</v>
      </c>
      <c r="AJ66" s="30">
        <v>3508.9905075103825</v>
      </c>
      <c r="AK66" s="31">
        <v>6690.1293751084031</v>
      </c>
      <c r="AL66" s="30">
        <v>2769.1219488979104</v>
      </c>
      <c r="AM66" s="30">
        <v>68436.322459593546</v>
      </c>
      <c r="AN66" s="31">
        <v>42178.670585341431</v>
      </c>
      <c r="AO66" s="30">
        <v>6359.5627702936108</v>
      </c>
      <c r="AP66" s="30">
        <v>15.971774411091403</v>
      </c>
      <c r="AQ66" s="30">
        <v>9.4907271872777521</v>
      </c>
      <c r="AR66" s="30">
        <v>3164.5013588845395</v>
      </c>
      <c r="AS66" s="31">
        <v>3762.4154577442878</v>
      </c>
      <c r="AT66" s="30">
        <v>3355.8624582164266</v>
      </c>
      <c r="AU66" s="31">
        <v>2659.9484343020599</v>
      </c>
      <c r="AV66" s="30">
        <v>3004.6874096525198</v>
      </c>
      <c r="AW66" s="30">
        <v>476.62823530178798</v>
      </c>
      <c r="AX66" s="30">
        <v>150.21917826390606</v>
      </c>
      <c r="AY66" s="30">
        <v>4485.3629681678985</v>
      </c>
      <c r="AZ66" s="30">
        <v>13048.032716086851</v>
      </c>
      <c r="BA66" s="31">
        <v>7736.4224326331323</v>
      </c>
      <c r="BB66" s="30">
        <v>6453.0800513309123</v>
      </c>
      <c r="BC66" s="30">
        <v>1589.2180199418756</v>
      </c>
      <c r="BD66" s="31">
        <v>3807.8355058161751</v>
      </c>
      <c r="BE66" s="62">
        <v>29982.466198766051</v>
      </c>
      <c r="BF66" s="30">
        <v>20891.766493094314</v>
      </c>
      <c r="BG66" s="30">
        <v>78320.998855390368</v>
      </c>
      <c r="BH66" s="30">
        <v>6341.0358099827827</v>
      </c>
      <c r="BI66" s="30">
        <v>1785.8126069367372</v>
      </c>
      <c r="BJ66" s="30">
        <v>17962.362076445392</v>
      </c>
      <c r="BK66" s="30">
        <v>3898.7263955653657</v>
      </c>
      <c r="BL66" s="31">
        <v>10.425564640465264</v>
      </c>
      <c r="BM66" s="30">
        <v>2630.3065359554471</v>
      </c>
      <c r="BN66" s="30">
        <v>1704.5501469458834</v>
      </c>
      <c r="BO66" s="30">
        <v>833.54144935203749</v>
      </c>
      <c r="BP66" s="30">
        <v>222.7095230845444</v>
      </c>
      <c r="BQ66" s="30">
        <v>2216.558213716688</v>
      </c>
      <c r="BR66" s="30">
        <v>26471.296247053357</v>
      </c>
      <c r="BS66" s="70">
        <v>2772.0406089090507</v>
      </c>
      <c r="BT66" s="70">
        <v>1914.6482387218898</v>
      </c>
      <c r="BU66" s="30">
        <v>12231.716550029741</v>
      </c>
      <c r="BV66" s="30">
        <v>50.75943196236129</v>
      </c>
      <c r="BW66" s="31">
        <v>136.19551458984216</v>
      </c>
      <c r="BX66" s="30">
        <v>74.126695453698815</v>
      </c>
      <c r="BY66" s="30">
        <v>514.92352925443845</v>
      </c>
      <c r="BZ66" s="30">
        <v>2567.2537726556316</v>
      </c>
      <c r="CA66" s="30">
        <v>498.27951096873346</v>
      </c>
      <c r="CB66" s="118">
        <v>1008.3399484353718</v>
      </c>
      <c r="CC66" s="30">
        <v>464.15551007831891</v>
      </c>
      <c r="CD66" s="119">
        <v>1310.803329057781</v>
      </c>
      <c r="CE66" s="30">
        <v>0</v>
      </c>
      <c r="CF66" s="119">
        <v>0</v>
      </c>
      <c r="CG66" s="31">
        <v>0</v>
      </c>
      <c r="CH66" s="11"/>
      <c r="CI66" s="11"/>
      <c r="CJ66" s="118">
        <v>0</v>
      </c>
      <c r="CK66" s="30">
        <v>0</v>
      </c>
      <c r="CL66" s="119">
        <v>0</v>
      </c>
      <c r="CM66" s="118">
        <v>0</v>
      </c>
      <c r="CN66" s="30">
        <v>0</v>
      </c>
      <c r="CO66" s="119">
        <v>0</v>
      </c>
      <c r="CP66" s="166">
        <v>0</v>
      </c>
      <c r="CQ66" s="152">
        <f t="shared" si="3"/>
        <v>0</v>
      </c>
      <c r="CR66" s="153">
        <f t="shared" si="4"/>
        <v>599678.99999999953</v>
      </c>
      <c r="CS66" s="12"/>
      <c r="CT66" s="12"/>
    </row>
    <row r="67" spans="1:98" x14ac:dyDescent="0.2">
      <c r="A67" s="23" t="s">
        <v>63</v>
      </c>
      <c r="B67" s="94" t="s">
        <v>255</v>
      </c>
      <c r="C67" s="172">
        <f t="shared" si="2"/>
        <v>122051.00000000003</v>
      </c>
      <c r="D67" s="29">
        <v>226.34071922975636</v>
      </c>
      <c r="E67" s="30">
        <v>70.457287982107033</v>
      </c>
      <c r="F67" s="30">
        <v>3.9603290620254179</v>
      </c>
      <c r="G67" s="62">
        <v>180.38417484346459</v>
      </c>
      <c r="H67" s="30">
        <v>1105.0885809377132</v>
      </c>
      <c r="I67" s="30">
        <v>32.332933812541953</v>
      </c>
      <c r="J67" s="30">
        <v>25.352478858580039</v>
      </c>
      <c r="K67" s="30">
        <v>5.5737724419015633</v>
      </c>
      <c r="L67" s="30">
        <v>111.27083144851861</v>
      </c>
      <c r="M67" s="30">
        <v>11.825534980870339</v>
      </c>
      <c r="N67" s="30">
        <v>10.389064939641075</v>
      </c>
      <c r="O67" s="30">
        <v>1063.3129248521359</v>
      </c>
      <c r="P67" s="30">
        <v>590.69685887071194</v>
      </c>
      <c r="Q67" s="30">
        <v>306.81456319267426</v>
      </c>
      <c r="R67" s="30">
        <v>1229.5564690604151</v>
      </c>
      <c r="S67" s="30">
        <v>721.51775240740074</v>
      </c>
      <c r="T67" s="30">
        <v>369.88068175802545</v>
      </c>
      <c r="U67" s="30">
        <v>1187.0742371924368</v>
      </c>
      <c r="V67" s="30">
        <v>304.69426236484003</v>
      </c>
      <c r="W67" s="30">
        <v>2608.5705706658214</v>
      </c>
      <c r="X67" s="30">
        <v>2220.073097137109</v>
      </c>
      <c r="Y67" s="30">
        <v>35947.826779089592</v>
      </c>
      <c r="Z67" s="30">
        <v>208.41455287584881</v>
      </c>
      <c r="AA67" s="30">
        <v>151.50368037737235</v>
      </c>
      <c r="AB67" s="30">
        <v>79.537808168851626</v>
      </c>
      <c r="AC67" s="31">
        <v>711.91355244984175</v>
      </c>
      <c r="AD67" s="29">
        <v>6022.9840770833171</v>
      </c>
      <c r="AE67" s="30">
        <v>563.40903107255122</v>
      </c>
      <c r="AF67" s="30">
        <v>351.50401020424607</v>
      </c>
      <c r="AG67" s="30">
        <v>403.00586004035677</v>
      </c>
      <c r="AH67" s="31">
        <v>12.140150458784035</v>
      </c>
      <c r="AI67" s="30">
        <v>3842.3431792040619</v>
      </c>
      <c r="AJ67" s="30">
        <v>5780.8239564767046</v>
      </c>
      <c r="AK67" s="31">
        <v>3517.9994184983648</v>
      </c>
      <c r="AL67" s="30">
        <v>79.880115496481892</v>
      </c>
      <c r="AM67" s="30">
        <v>4044.7367876558733</v>
      </c>
      <c r="AN67" s="31">
        <v>2771.6903326844172</v>
      </c>
      <c r="AO67" s="30">
        <v>908.81794039226418</v>
      </c>
      <c r="AP67" s="30">
        <v>18.10622170731375</v>
      </c>
      <c r="AQ67" s="30">
        <v>0.27379581384282736</v>
      </c>
      <c r="AR67" s="30">
        <v>349.4800198149818</v>
      </c>
      <c r="AS67" s="31">
        <v>8.7849051901316813</v>
      </c>
      <c r="AT67" s="30">
        <v>79.286943801210725</v>
      </c>
      <c r="AU67" s="31">
        <v>162.56676467151712</v>
      </c>
      <c r="AV67" s="30">
        <v>192.68621939288295</v>
      </c>
      <c r="AW67" s="30">
        <v>8.2930670630147514</v>
      </c>
      <c r="AX67" s="30">
        <v>3.0143727174870052</v>
      </c>
      <c r="AY67" s="30">
        <v>241.80112729857021</v>
      </c>
      <c r="AZ67" s="30">
        <v>2957.1128043340013</v>
      </c>
      <c r="BA67" s="31">
        <v>725.88231242642746</v>
      </c>
      <c r="BB67" s="30">
        <v>80.757321432095878</v>
      </c>
      <c r="BC67" s="30">
        <v>4.9168182994227161</v>
      </c>
      <c r="BD67" s="31">
        <v>85.074262092687377</v>
      </c>
      <c r="BE67" s="62">
        <v>8528.3877192419204</v>
      </c>
      <c r="BF67" s="30">
        <v>347.41115818200035</v>
      </c>
      <c r="BG67" s="30">
        <v>700.45371699507166</v>
      </c>
      <c r="BH67" s="30">
        <v>23960.72068904253</v>
      </c>
      <c r="BI67" s="30">
        <v>668.81835369469707</v>
      </c>
      <c r="BJ67" s="30">
        <v>384.89253141103438</v>
      </c>
      <c r="BK67" s="30">
        <v>765.2482540548574</v>
      </c>
      <c r="BL67" s="31">
        <v>0.48162567316394617</v>
      </c>
      <c r="BM67" s="30">
        <v>406.32018124658339</v>
      </c>
      <c r="BN67" s="30">
        <v>358.0160452650756</v>
      </c>
      <c r="BO67" s="30">
        <v>16.793662026020673</v>
      </c>
      <c r="BP67" s="30">
        <v>21.931392015838608</v>
      </c>
      <c r="BQ67" s="30">
        <v>114.81693767385573</v>
      </c>
      <c r="BR67" s="30">
        <v>758.24916084170309</v>
      </c>
      <c r="BS67" s="70">
        <v>1535.1890806922358</v>
      </c>
      <c r="BT67" s="70">
        <v>222.80323170748318</v>
      </c>
      <c r="BU67" s="30">
        <v>250.40511784543421</v>
      </c>
      <c r="BV67" s="30">
        <v>23.940315812501968</v>
      </c>
      <c r="BW67" s="31">
        <v>16.891048890385871</v>
      </c>
      <c r="BX67" s="30">
        <v>7.5984229461747992</v>
      </c>
      <c r="BY67" s="30">
        <v>58.565411006737612</v>
      </c>
      <c r="BZ67" s="30">
        <v>34.291901840706394</v>
      </c>
      <c r="CA67" s="30">
        <v>102.08496395348112</v>
      </c>
      <c r="CB67" s="118">
        <v>28.014236949487039</v>
      </c>
      <c r="CC67" s="30">
        <v>9.8515624329108391</v>
      </c>
      <c r="CD67" s="119">
        <v>27.087964234885245</v>
      </c>
      <c r="CE67" s="30">
        <v>0</v>
      </c>
      <c r="CF67" s="119">
        <v>0</v>
      </c>
      <c r="CG67" s="31">
        <v>0</v>
      </c>
      <c r="CH67" s="11"/>
      <c r="CI67" s="11"/>
      <c r="CJ67" s="118">
        <v>2327</v>
      </c>
      <c r="CK67" s="30">
        <v>0</v>
      </c>
      <c r="CL67" s="119">
        <v>0</v>
      </c>
      <c r="CM67" s="118">
        <v>0</v>
      </c>
      <c r="CN67" s="30">
        <v>0</v>
      </c>
      <c r="CO67" s="119">
        <v>0</v>
      </c>
      <c r="CP67" s="166">
        <v>0</v>
      </c>
      <c r="CQ67" s="152">
        <f t="shared" si="3"/>
        <v>2327</v>
      </c>
      <c r="CR67" s="153">
        <f t="shared" si="4"/>
        <v>124378.00000000003</v>
      </c>
      <c r="CS67" s="12"/>
      <c r="CT67" s="12"/>
    </row>
    <row r="68" spans="1:98" x14ac:dyDescent="0.2">
      <c r="A68" s="23" t="s">
        <v>64</v>
      </c>
      <c r="B68" s="94" t="s">
        <v>256</v>
      </c>
      <c r="C68" s="172">
        <f t="shared" si="2"/>
        <v>2728</v>
      </c>
      <c r="D68" s="29">
        <v>7.1286705901967213</v>
      </c>
      <c r="E68" s="30">
        <v>2.0958308509290062</v>
      </c>
      <c r="F68" s="30">
        <v>7.2611537905371959</v>
      </c>
      <c r="G68" s="62">
        <v>0.47632763754455471</v>
      </c>
      <c r="H68" s="30">
        <v>19.211312885099179</v>
      </c>
      <c r="I68" s="30">
        <v>0.53675898374159703</v>
      </c>
      <c r="J68" s="30">
        <v>0.27220451518485222</v>
      </c>
      <c r="K68" s="30">
        <v>1.4961704242853572E-2</v>
      </c>
      <c r="L68" s="30">
        <v>0.46107304665318183</v>
      </c>
      <c r="M68" s="30">
        <v>4.882971949462994</v>
      </c>
      <c r="N68" s="30">
        <v>2.6028564597612691</v>
      </c>
      <c r="O68" s="30">
        <v>4.513307901034338</v>
      </c>
      <c r="P68" s="30">
        <v>59.899215319938129</v>
      </c>
      <c r="Q68" s="30">
        <v>14.358798381464412</v>
      </c>
      <c r="R68" s="30">
        <v>7.0205931969984601</v>
      </c>
      <c r="S68" s="30">
        <v>3.5622906459281132</v>
      </c>
      <c r="T68" s="30">
        <v>11.834049633807501</v>
      </c>
      <c r="U68" s="30">
        <v>65.535757416456732</v>
      </c>
      <c r="V68" s="30">
        <v>3.0521930985691883</v>
      </c>
      <c r="W68" s="30">
        <v>9.1767581084085688</v>
      </c>
      <c r="X68" s="30">
        <v>23.123856521607625</v>
      </c>
      <c r="Y68" s="30">
        <v>238.67588204093792</v>
      </c>
      <c r="Z68" s="30">
        <v>0.19954578456461111</v>
      </c>
      <c r="AA68" s="30">
        <v>2.1407275890993391</v>
      </c>
      <c r="AB68" s="30">
        <v>1.2422952707123143</v>
      </c>
      <c r="AC68" s="31">
        <v>14.334206818504986</v>
      </c>
      <c r="AD68" s="29">
        <v>13.168306751840415</v>
      </c>
      <c r="AE68" s="30">
        <v>1.8065027660603044</v>
      </c>
      <c r="AF68" s="30">
        <v>2.1929361658205835</v>
      </c>
      <c r="AG68" s="30">
        <v>12.175616362663616</v>
      </c>
      <c r="AH68" s="31">
        <v>4.9115512850910717E-2</v>
      </c>
      <c r="AI68" s="30">
        <v>1.9072221785100276</v>
      </c>
      <c r="AJ68" s="30">
        <v>0.2044226223970512</v>
      </c>
      <c r="AK68" s="31">
        <v>7.6084248980422888</v>
      </c>
      <c r="AL68" s="30">
        <v>1.2214327448109668</v>
      </c>
      <c r="AM68" s="30">
        <v>68.016896611341792</v>
      </c>
      <c r="AN68" s="31">
        <v>13.41117505946846</v>
      </c>
      <c r="AO68" s="30">
        <v>7.1357566905314567</v>
      </c>
      <c r="AP68" s="30">
        <v>4.5087792828416998E-3</v>
      </c>
      <c r="AQ68" s="30">
        <v>0.7093688519927861</v>
      </c>
      <c r="AR68" s="30">
        <v>0.71098511776459805</v>
      </c>
      <c r="AS68" s="31">
        <v>1.9447567009580449</v>
      </c>
      <c r="AT68" s="30">
        <v>9.354762698660231</v>
      </c>
      <c r="AU68" s="31">
        <v>12.968837763727173</v>
      </c>
      <c r="AV68" s="30">
        <v>32.818113567656169</v>
      </c>
      <c r="AW68" s="30">
        <v>1.4260605233383419</v>
      </c>
      <c r="AX68" s="30">
        <v>0.67812360393213877</v>
      </c>
      <c r="AY68" s="30">
        <v>2.9181849136450326</v>
      </c>
      <c r="AZ68" s="30">
        <v>30.286276321363257</v>
      </c>
      <c r="BA68" s="31">
        <v>10.453165249066666</v>
      </c>
      <c r="BB68" s="30">
        <v>0.43416326605958799</v>
      </c>
      <c r="BC68" s="30">
        <v>1.7339716783208337</v>
      </c>
      <c r="BD68" s="31">
        <v>1.6725633485515836</v>
      </c>
      <c r="BE68" s="62">
        <v>24.049371275914996</v>
      </c>
      <c r="BF68" s="30">
        <v>7.9415504556659595</v>
      </c>
      <c r="BG68" s="30">
        <v>21.709562250833454</v>
      </c>
      <c r="BH68" s="30">
        <v>71.377132236824721</v>
      </c>
      <c r="BI68" s="30">
        <v>1165.7325267080766</v>
      </c>
      <c r="BJ68" s="30">
        <v>5.7073887661135014</v>
      </c>
      <c r="BK68" s="30">
        <v>11.378308690082596</v>
      </c>
      <c r="BL68" s="31">
        <v>0.75616331927947511</v>
      </c>
      <c r="BM68" s="30">
        <v>1.4979836442483299</v>
      </c>
      <c r="BN68" s="30">
        <v>0.44216284662848837</v>
      </c>
      <c r="BO68" s="30">
        <v>4.532620854860741</v>
      </c>
      <c r="BP68" s="30">
        <v>0.35342675171398935</v>
      </c>
      <c r="BQ68" s="30">
        <v>0.78771588876605991</v>
      </c>
      <c r="BR68" s="30">
        <v>11.672921740146611</v>
      </c>
      <c r="BS68" s="70">
        <v>144.93281647587307</v>
      </c>
      <c r="BT68" s="70">
        <v>30.528295557554017</v>
      </c>
      <c r="BU68" s="30">
        <v>11.174728819654291</v>
      </c>
      <c r="BV68" s="30">
        <v>4.9528806786661423</v>
      </c>
      <c r="BW68" s="31">
        <v>3.4973337713728174</v>
      </c>
      <c r="BX68" s="30">
        <v>4.3358433660298816</v>
      </c>
      <c r="BY68" s="30">
        <v>124.08100299328267</v>
      </c>
      <c r="BZ68" s="30">
        <v>1.2184691519645708E-2</v>
      </c>
      <c r="CA68" s="30">
        <v>6.3931569385660012</v>
      </c>
      <c r="CB68" s="118">
        <v>327.20355543098538</v>
      </c>
      <c r="CC68" s="30">
        <v>0.75538941121510605</v>
      </c>
      <c r="CD68" s="119">
        <v>1.5687255460829004</v>
      </c>
      <c r="CE68" s="30">
        <v>0</v>
      </c>
      <c r="CF68" s="119">
        <v>0</v>
      </c>
      <c r="CG68" s="31">
        <v>0</v>
      </c>
      <c r="CH68" s="11"/>
      <c r="CI68" s="11"/>
      <c r="CJ68" s="118">
        <v>0</v>
      </c>
      <c r="CK68" s="30">
        <v>0</v>
      </c>
      <c r="CL68" s="119">
        <v>0</v>
      </c>
      <c r="CM68" s="118">
        <v>112078</v>
      </c>
      <c r="CN68" s="30">
        <v>0</v>
      </c>
      <c r="CO68" s="119">
        <v>0</v>
      </c>
      <c r="CP68" s="166">
        <v>0</v>
      </c>
      <c r="CQ68" s="152">
        <f t="shared" si="3"/>
        <v>112078</v>
      </c>
      <c r="CR68" s="153">
        <f t="shared" si="4"/>
        <v>114806</v>
      </c>
      <c r="CS68" s="12"/>
      <c r="CT68" s="12"/>
    </row>
    <row r="69" spans="1:98" x14ac:dyDescent="0.2">
      <c r="A69" s="23" t="s">
        <v>65</v>
      </c>
      <c r="B69" s="94" t="s">
        <v>257</v>
      </c>
      <c r="C69" s="172">
        <f t="shared" si="2"/>
        <v>139491</v>
      </c>
      <c r="D69" s="29">
        <v>561.12044408248482</v>
      </c>
      <c r="E69" s="30">
        <v>88.173606868239389</v>
      </c>
      <c r="F69" s="30">
        <v>9.5548824151719902</v>
      </c>
      <c r="G69" s="62">
        <v>89.80983749431698</v>
      </c>
      <c r="H69" s="30">
        <v>9897.8745144943823</v>
      </c>
      <c r="I69" s="30">
        <v>555.71888349382391</v>
      </c>
      <c r="J69" s="30">
        <v>117.2724520674152</v>
      </c>
      <c r="K69" s="30">
        <v>25.403446274781384</v>
      </c>
      <c r="L69" s="30">
        <v>349.6448381865502</v>
      </c>
      <c r="M69" s="30">
        <v>648.78192243318733</v>
      </c>
      <c r="N69" s="30">
        <v>238.53030948452067</v>
      </c>
      <c r="O69" s="30">
        <v>301.79048027017745</v>
      </c>
      <c r="P69" s="30">
        <v>386.04180437210289</v>
      </c>
      <c r="Q69" s="30">
        <v>264.17022667243231</v>
      </c>
      <c r="R69" s="30">
        <v>336.86307877525593</v>
      </c>
      <c r="S69" s="30">
        <v>453.37994988695334</v>
      </c>
      <c r="T69" s="30">
        <v>437.807095852195</v>
      </c>
      <c r="U69" s="30">
        <v>1057.1356443874397</v>
      </c>
      <c r="V69" s="30">
        <v>445.67254113721543</v>
      </c>
      <c r="W69" s="30">
        <v>263.12738107882097</v>
      </c>
      <c r="X69" s="30">
        <v>473.32105521498295</v>
      </c>
      <c r="Y69" s="30">
        <v>284.60700722530459</v>
      </c>
      <c r="Z69" s="30">
        <v>50.765274830078198</v>
      </c>
      <c r="AA69" s="30">
        <v>191.17991292397633</v>
      </c>
      <c r="AB69" s="30">
        <v>273.82274874206007</v>
      </c>
      <c r="AC69" s="31">
        <v>662.20799627904205</v>
      </c>
      <c r="AD69" s="29">
        <v>905.53175434922161</v>
      </c>
      <c r="AE69" s="30">
        <v>27.346287605443905</v>
      </c>
      <c r="AF69" s="30">
        <v>24.009752481723481</v>
      </c>
      <c r="AG69" s="30">
        <v>238.578907017728</v>
      </c>
      <c r="AH69" s="31">
        <v>1.2417249054704576</v>
      </c>
      <c r="AI69" s="30">
        <v>727.82002265291078</v>
      </c>
      <c r="AJ69" s="30">
        <v>310.58289408490123</v>
      </c>
      <c r="AK69" s="31">
        <v>1654.306247959865</v>
      </c>
      <c r="AL69" s="30">
        <v>1708.3285051054481</v>
      </c>
      <c r="AM69" s="30">
        <v>22256.785369953734</v>
      </c>
      <c r="AN69" s="31">
        <v>13645.798688901607</v>
      </c>
      <c r="AO69" s="30">
        <v>1458.8772345523316</v>
      </c>
      <c r="AP69" s="30">
        <v>5.8012265833412471</v>
      </c>
      <c r="AQ69" s="30">
        <v>9.1431318989847359</v>
      </c>
      <c r="AR69" s="30">
        <v>672.47956598612814</v>
      </c>
      <c r="AS69" s="31">
        <v>353.36681849018635</v>
      </c>
      <c r="AT69" s="30">
        <v>1020.2216650611607</v>
      </c>
      <c r="AU69" s="31">
        <v>1772.5772701430258</v>
      </c>
      <c r="AV69" s="30">
        <v>1606.5605518301704</v>
      </c>
      <c r="AW69" s="30">
        <v>400.89838448087153</v>
      </c>
      <c r="AX69" s="30">
        <v>234.2295390150459</v>
      </c>
      <c r="AY69" s="30">
        <v>3042.4206364097063</v>
      </c>
      <c r="AZ69" s="30">
        <v>2745.5279731741439</v>
      </c>
      <c r="BA69" s="31">
        <v>1074.5442441019072</v>
      </c>
      <c r="BB69" s="30">
        <v>2444.9280210164179</v>
      </c>
      <c r="BC69" s="30">
        <v>1241.8665052443807</v>
      </c>
      <c r="BD69" s="31">
        <v>1146.6231402344104</v>
      </c>
      <c r="BE69" s="62">
        <v>4266.0805286292307</v>
      </c>
      <c r="BF69" s="30">
        <v>1330.8893701850943</v>
      </c>
      <c r="BG69" s="30">
        <v>3678.0365876185606</v>
      </c>
      <c r="BH69" s="30">
        <v>1639.0325725174159</v>
      </c>
      <c r="BI69" s="30">
        <v>321.69239416915394</v>
      </c>
      <c r="BJ69" s="30">
        <v>30620.850862650586</v>
      </c>
      <c r="BK69" s="30">
        <v>1769.3852278593408</v>
      </c>
      <c r="BL69" s="31">
        <v>1.398154890734675</v>
      </c>
      <c r="BM69" s="30">
        <v>1659.1526249475319</v>
      </c>
      <c r="BN69" s="30">
        <v>703.77271709858223</v>
      </c>
      <c r="BO69" s="30">
        <v>200.08185737563383</v>
      </c>
      <c r="BP69" s="30">
        <v>209.39680274980907</v>
      </c>
      <c r="BQ69" s="30">
        <v>284.78376603352251</v>
      </c>
      <c r="BR69" s="30">
        <v>5781.3782006854681</v>
      </c>
      <c r="BS69" s="70">
        <v>1191.7986435895955</v>
      </c>
      <c r="BT69" s="70">
        <v>385.94793330495997</v>
      </c>
      <c r="BU69" s="30">
        <v>594.87880588367875</v>
      </c>
      <c r="BV69" s="30">
        <v>9.6261646653716255</v>
      </c>
      <c r="BW69" s="31">
        <v>73.401021371712361</v>
      </c>
      <c r="BX69" s="30">
        <v>290.97166244000312</v>
      </c>
      <c r="BY69" s="30">
        <v>19.57447467239885</v>
      </c>
      <c r="BZ69" s="30">
        <v>3366.4940134106455</v>
      </c>
      <c r="CA69" s="30">
        <v>1319.6449795411579</v>
      </c>
      <c r="CB69" s="118">
        <v>339.8437001357093</v>
      </c>
      <c r="CC69" s="30">
        <v>59.140981919467485</v>
      </c>
      <c r="CD69" s="119">
        <v>179.57255347146827</v>
      </c>
      <c r="CE69" s="30">
        <v>0</v>
      </c>
      <c r="CF69" s="119">
        <v>0</v>
      </c>
      <c r="CG69" s="31">
        <v>0</v>
      </c>
      <c r="CH69" s="11"/>
      <c r="CI69" s="11"/>
      <c r="CJ69" s="118">
        <v>0</v>
      </c>
      <c r="CK69" s="30">
        <v>0</v>
      </c>
      <c r="CL69" s="119">
        <v>0</v>
      </c>
      <c r="CM69" s="118">
        <v>0</v>
      </c>
      <c r="CN69" s="30">
        <v>0</v>
      </c>
      <c r="CO69" s="119">
        <v>0</v>
      </c>
      <c r="CP69" s="166">
        <v>0</v>
      </c>
      <c r="CQ69" s="152">
        <f t="shared" si="3"/>
        <v>0</v>
      </c>
      <c r="CR69" s="153">
        <f t="shared" si="4"/>
        <v>139491</v>
      </c>
      <c r="CS69" s="12"/>
      <c r="CT69" s="12"/>
    </row>
    <row r="70" spans="1:98" x14ac:dyDescent="0.2">
      <c r="A70" s="23" t="s">
        <v>66</v>
      </c>
      <c r="B70" s="94" t="s">
        <v>258</v>
      </c>
      <c r="C70" s="172">
        <f t="shared" ref="C70:C92" si="5">SUM(D70:CG70)</f>
        <v>324822.99999999994</v>
      </c>
      <c r="D70" s="29">
        <v>2988.8626292358913</v>
      </c>
      <c r="E70" s="30">
        <v>150.76518488303404</v>
      </c>
      <c r="F70" s="30">
        <v>51.836766120817934</v>
      </c>
      <c r="G70" s="62">
        <v>169.84161561082598</v>
      </c>
      <c r="H70" s="30">
        <v>2684.4511117211382</v>
      </c>
      <c r="I70" s="30">
        <v>592.85295739952483</v>
      </c>
      <c r="J70" s="30">
        <v>154.87113921850022</v>
      </c>
      <c r="K70" s="30">
        <v>62.468222416228336</v>
      </c>
      <c r="L70" s="30">
        <v>521.89011415750736</v>
      </c>
      <c r="M70" s="30">
        <v>1496.0705848059588</v>
      </c>
      <c r="N70" s="30">
        <v>162.60699127150224</v>
      </c>
      <c r="O70" s="30">
        <v>1273.3700034404114</v>
      </c>
      <c r="P70" s="30">
        <v>2968.0633761710646</v>
      </c>
      <c r="Q70" s="30">
        <v>976.1197018845171</v>
      </c>
      <c r="R70" s="30">
        <v>17614.105205520398</v>
      </c>
      <c r="S70" s="30">
        <v>1701.4055360941884</v>
      </c>
      <c r="T70" s="30">
        <v>5088.6617528600509</v>
      </c>
      <c r="U70" s="30">
        <v>4184.6680883241943</v>
      </c>
      <c r="V70" s="30">
        <v>23006.274990290174</v>
      </c>
      <c r="W70" s="30">
        <v>7913.9481020427729</v>
      </c>
      <c r="X70" s="30">
        <v>8638.5379136086667</v>
      </c>
      <c r="Y70" s="30">
        <v>10114.182590209433</v>
      </c>
      <c r="Z70" s="30">
        <v>1110.8206801871236</v>
      </c>
      <c r="AA70" s="30">
        <v>528.89566497635769</v>
      </c>
      <c r="AB70" s="30">
        <v>634.45651016403428</v>
      </c>
      <c r="AC70" s="31">
        <v>1441.6939398487123</v>
      </c>
      <c r="AD70" s="29">
        <v>18108.111141476376</v>
      </c>
      <c r="AE70" s="30">
        <v>260.16018100840239</v>
      </c>
      <c r="AF70" s="30">
        <v>165.30129874548552</v>
      </c>
      <c r="AG70" s="30">
        <v>1046.9529178075638</v>
      </c>
      <c r="AH70" s="31">
        <v>8.6591057207855933</v>
      </c>
      <c r="AI70" s="30">
        <v>4489.9224057556048</v>
      </c>
      <c r="AJ70" s="30">
        <v>1084.3877450278505</v>
      </c>
      <c r="AK70" s="31">
        <v>2696.9252879122632</v>
      </c>
      <c r="AL70" s="30">
        <v>596.18595764400891</v>
      </c>
      <c r="AM70" s="30">
        <v>30077.067772427326</v>
      </c>
      <c r="AN70" s="31">
        <v>18129.696767680452</v>
      </c>
      <c r="AO70" s="30">
        <v>2883.7907415698746</v>
      </c>
      <c r="AP70" s="30">
        <v>6.9060268445974105</v>
      </c>
      <c r="AQ70" s="30">
        <v>7.0769308146166487</v>
      </c>
      <c r="AR70" s="30">
        <v>1180.4332895747746</v>
      </c>
      <c r="AS70" s="31">
        <v>115.5471508484252</v>
      </c>
      <c r="AT70" s="30">
        <v>456.1258103243365</v>
      </c>
      <c r="AU70" s="31">
        <v>679.61348003780529</v>
      </c>
      <c r="AV70" s="30">
        <v>2269.9225721012822</v>
      </c>
      <c r="AW70" s="30">
        <v>655.11719005510372</v>
      </c>
      <c r="AX70" s="30">
        <v>150.00570905951247</v>
      </c>
      <c r="AY70" s="30">
        <v>4002.4846454258477</v>
      </c>
      <c r="AZ70" s="30">
        <v>6763.7523726329573</v>
      </c>
      <c r="BA70" s="31">
        <v>1270.9840565089207</v>
      </c>
      <c r="BB70" s="30">
        <v>2910.3006604803404</v>
      </c>
      <c r="BC70" s="30">
        <v>803.67457969378904</v>
      </c>
      <c r="BD70" s="31">
        <v>466.03104671560317</v>
      </c>
      <c r="BE70" s="62">
        <v>15733.571974069288</v>
      </c>
      <c r="BF70" s="30">
        <v>7318.3132799619743</v>
      </c>
      <c r="BG70" s="30">
        <v>5870.4668387997963</v>
      </c>
      <c r="BH70" s="30">
        <v>8417.4154697521462</v>
      </c>
      <c r="BI70" s="30">
        <v>8669.5474803881025</v>
      </c>
      <c r="BJ70" s="30">
        <v>4923.125944337613</v>
      </c>
      <c r="BK70" s="30">
        <v>51590.802455074241</v>
      </c>
      <c r="BL70" s="31">
        <v>11.603111645461896</v>
      </c>
      <c r="BM70" s="30">
        <v>1659.6480611859342</v>
      </c>
      <c r="BN70" s="30">
        <v>288.56950205424829</v>
      </c>
      <c r="BO70" s="30">
        <v>120.95736338282479</v>
      </c>
      <c r="BP70" s="30">
        <v>40.541119529905771</v>
      </c>
      <c r="BQ70" s="30">
        <v>970.87072625402402</v>
      </c>
      <c r="BR70" s="30">
        <v>2901.3357812624549</v>
      </c>
      <c r="BS70" s="70">
        <v>5454.4789089611841</v>
      </c>
      <c r="BT70" s="70">
        <v>2805.1803641835854</v>
      </c>
      <c r="BU70" s="30">
        <v>3610.8874856487801</v>
      </c>
      <c r="BV70" s="30">
        <v>365.72929148287955</v>
      </c>
      <c r="BW70" s="31">
        <v>46.238150440168624</v>
      </c>
      <c r="BX70" s="30">
        <v>926.23292005462747</v>
      </c>
      <c r="BY70" s="30">
        <v>311.99916747182704</v>
      </c>
      <c r="BZ70" s="30">
        <v>1922.819499572098</v>
      </c>
      <c r="CA70" s="30">
        <v>450.69235860922487</v>
      </c>
      <c r="CB70" s="118">
        <v>2251.8682726494553</v>
      </c>
      <c r="CC70" s="30">
        <v>74.154662010170625</v>
      </c>
      <c r="CD70" s="119">
        <v>569.09159486102999</v>
      </c>
      <c r="CE70" s="30">
        <v>0</v>
      </c>
      <c r="CF70" s="119">
        <v>0</v>
      </c>
      <c r="CG70" s="31">
        <v>0</v>
      </c>
      <c r="CH70" s="11"/>
      <c r="CI70" s="11"/>
      <c r="CJ70" s="118">
        <v>488</v>
      </c>
      <c r="CK70" s="30">
        <v>0</v>
      </c>
      <c r="CL70" s="119">
        <v>0</v>
      </c>
      <c r="CM70" s="118">
        <v>0</v>
      </c>
      <c r="CN70" s="30">
        <v>20</v>
      </c>
      <c r="CO70" s="119">
        <v>0</v>
      </c>
      <c r="CP70" s="166">
        <v>0</v>
      </c>
      <c r="CQ70" s="152">
        <f t="shared" ref="CQ70:CQ92" si="6">SUM(CJ70:CP70)</f>
        <v>508</v>
      </c>
      <c r="CR70" s="153">
        <f t="shared" ref="CR70:CR92" si="7">CQ70+C70</f>
        <v>325330.99999999994</v>
      </c>
      <c r="CS70" s="12"/>
      <c r="CT70" s="12"/>
    </row>
    <row r="71" spans="1:98" x14ac:dyDescent="0.2">
      <c r="A71" s="23" t="s">
        <v>67</v>
      </c>
      <c r="B71" s="94" t="s">
        <v>259</v>
      </c>
      <c r="C71" s="172">
        <f t="shared" si="5"/>
        <v>0</v>
      </c>
      <c r="D71" s="29">
        <v>0</v>
      </c>
      <c r="E71" s="30">
        <v>0</v>
      </c>
      <c r="F71" s="30">
        <v>0</v>
      </c>
      <c r="G71" s="62">
        <v>0</v>
      </c>
      <c r="H71" s="30">
        <v>0</v>
      </c>
      <c r="I71" s="30">
        <v>0</v>
      </c>
      <c r="J71" s="30">
        <v>0</v>
      </c>
      <c r="K71" s="30">
        <v>0</v>
      </c>
      <c r="L71" s="30">
        <v>0</v>
      </c>
      <c r="M71" s="30">
        <v>0</v>
      </c>
      <c r="N71" s="30">
        <v>0</v>
      </c>
      <c r="O71" s="30">
        <v>0</v>
      </c>
      <c r="P71" s="30">
        <v>0</v>
      </c>
      <c r="Q71" s="30">
        <v>0</v>
      </c>
      <c r="R71" s="30">
        <v>0</v>
      </c>
      <c r="S71" s="30">
        <v>0</v>
      </c>
      <c r="T71" s="30">
        <v>0</v>
      </c>
      <c r="U71" s="30">
        <v>0</v>
      </c>
      <c r="V71" s="30">
        <v>0</v>
      </c>
      <c r="W71" s="30">
        <v>0</v>
      </c>
      <c r="X71" s="30">
        <v>0</v>
      </c>
      <c r="Y71" s="30">
        <v>0</v>
      </c>
      <c r="Z71" s="30">
        <v>0</v>
      </c>
      <c r="AA71" s="30">
        <v>0</v>
      </c>
      <c r="AB71" s="30">
        <v>0</v>
      </c>
      <c r="AC71" s="31">
        <v>0</v>
      </c>
      <c r="AD71" s="29">
        <v>0</v>
      </c>
      <c r="AE71" s="30">
        <v>0</v>
      </c>
      <c r="AF71" s="30">
        <v>0</v>
      </c>
      <c r="AG71" s="30">
        <v>0</v>
      </c>
      <c r="AH71" s="31">
        <v>0</v>
      </c>
      <c r="AI71" s="30">
        <v>0</v>
      </c>
      <c r="AJ71" s="30">
        <v>0</v>
      </c>
      <c r="AK71" s="31">
        <v>0</v>
      </c>
      <c r="AL71" s="30">
        <v>0</v>
      </c>
      <c r="AM71" s="30">
        <v>0</v>
      </c>
      <c r="AN71" s="31">
        <v>0</v>
      </c>
      <c r="AO71" s="30">
        <v>0</v>
      </c>
      <c r="AP71" s="30">
        <v>0</v>
      </c>
      <c r="AQ71" s="30">
        <v>0</v>
      </c>
      <c r="AR71" s="30">
        <v>0</v>
      </c>
      <c r="AS71" s="31">
        <v>0</v>
      </c>
      <c r="AT71" s="30">
        <v>0</v>
      </c>
      <c r="AU71" s="31">
        <v>0</v>
      </c>
      <c r="AV71" s="30">
        <v>0</v>
      </c>
      <c r="AW71" s="30">
        <v>0</v>
      </c>
      <c r="AX71" s="30">
        <v>0</v>
      </c>
      <c r="AY71" s="30">
        <v>0</v>
      </c>
      <c r="AZ71" s="30">
        <v>0</v>
      </c>
      <c r="BA71" s="31">
        <v>0</v>
      </c>
      <c r="BB71" s="30">
        <v>0</v>
      </c>
      <c r="BC71" s="30">
        <v>0</v>
      </c>
      <c r="BD71" s="31">
        <v>0</v>
      </c>
      <c r="BE71" s="62">
        <v>0</v>
      </c>
      <c r="BF71" s="30">
        <v>0</v>
      </c>
      <c r="BG71" s="30">
        <v>0</v>
      </c>
      <c r="BH71" s="30">
        <v>0</v>
      </c>
      <c r="BI71" s="30">
        <v>0</v>
      </c>
      <c r="BJ71" s="30">
        <v>0</v>
      </c>
      <c r="BK71" s="30">
        <v>0</v>
      </c>
      <c r="BL71" s="31">
        <v>0</v>
      </c>
      <c r="BM71" s="30">
        <v>0</v>
      </c>
      <c r="BN71" s="30">
        <v>0</v>
      </c>
      <c r="BO71" s="30">
        <v>0</v>
      </c>
      <c r="BP71" s="30">
        <v>0</v>
      </c>
      <c r="BQ71" s="30">
        <v>0</v>
      </c>
      <c r="BR71" s="30">
        <v>0</v>
      </c>
      <c r="BS71" s="70">
        <v>0</v>
      </c>
      <c r="BT71" s="70">
        <v>0</v>
      </c>
      <c r="BU71" s="30">
        <v>0</v>
      </c>
      <c r="BV71" s="30">
        <v>0</v>
      </c>
      <c r="BW71" s="31">
        <v>0</v>
      </c>
      <c r="BX71" s="30">
        <v>0</v>
      </c>
      <c r="BY71" s="30">
        <v>0</v>
      </c>
      <c r="BZ71" s="30">
        <v>0</v>
      </c>
      <c r="CA71" s="30">
        <v>0</v>
      </c>
      <c r="CB71" s="118">
        <v>0</v>
      </c>
      <c r="CC71" s="30">
        <v>0</v>
      </c>
      <c r="CD71" s="119">
        <v>0</v>
      </c>
      <c r="CE71" s="30">
        <v>0</v>
      </c>
      <c r="CF71" s="119">
        <v>0</v>
      </c>
      <c r="CG71" s="31">
        <v>0</v>
      </c>
      <c r="CH71" s="11"/>
      <c r="CI71" s="11"/>
      <c r="CJ71" s="118">
        <v>2705</v>
      </c>
      <c r="CK71" s="30">
        <v>0</v>
      </c>
      <c r="CL71" s="119">
        <v>0</v>
      </c>
      <c r="CM71" s="118">
        <v>0</v>
      </c>
      <c r="CN71" s="30">
        <v>0</v>
      </c>
      <c r="CO71" s="119">
        <v>0</v>
      </c>
      <c r="CP71" s="166">
        <v>0</v>
      </c>
      <c r="CQ71" s="152">
        <f t="shared" si="6"/>
        <v>2705</v>
      </c>
      <c r="CR71" s="153">
        <f t="shared" si="7"/>
        <v>2705</v>
      </c>
      <c r="CS71" s="12"/>
      <c r="CT71" s="12"/>
    </row>
    <row r="72" spans="1:98" x14ac:dyDescent="0.2">
      <c r="A72" s="22" t="s">
        <v>68</v>
      </c>
      <c r="B72" s="95" t="s">
        <v>260</v>
      </c>
      <c r="C72" s="173">
        <f t="shared" si="5"/>
        <v>670834</v>
      </c>
      <c r="D72" s="32">
        <v>10194.884460765285</v>
      </c>
      <c r="E72" s="33">
        <v>798.90090769299673</v>
      </c>
      <c r="F72" s="33">
        <v>16.396974980618651</v>
      </c>
      <c r="G72" s="63">
        <v>2921.639572104852</v>
      </c>
      <c r="H72" s="33">
        <v>26471.125121775716</v>
      </c>
      <c r="I72" s="33">
        <v>579.47987009413794</v>
      </c>
      <c r="J72" s="33">
        <v>524.3747539536821</v>
      </c>
      <c r="K72" s="33">
        <v>250.68390914165656</v>
      </c>
      <c r="L72" s="33">
        <v>2038.1239536357346</v>
      </c>
      <c r="M72" s="33">
        <v>3249.4055736289506</v>
      </c>
      <c r="N72" s="33">
        <v>582.60571790685037</v>
      </c>
      <c r="O72" s="33">
        <v>630.89864641564361</v>
      </c>
      <c r="P72" s="33">
        <v>3102.0122525133661</v>
      </c>
      <c r="Q72" s="33">
        <v>327.76502413396986</v>
      </c>
      <c r="R72" s="33">
        <v>21379.697076079963</v>
      </c>
      <c r="S72" s="33">
        <v>10021.489909570995</v>
      </c>
      <c r="T72" s="33">
        <v>5478.1405286722656</v>
      </c>
      <c r="U72" s="33">
        <v>24021.468363409986</v>
      </c>
      <c r="V72" s="33">
        <v>5975.6400294220957</v>
      </c>
      <c r="W72" s="33">
        <v>8226.4514686386192</v>
      </c>
      <c r="X72" s="33">
        <v>24117.537557879135</v>
      </c>
      <c r="Y72" s="33">
        <v>94905.311222914563</v>
      </c>
      <c r="Z72" s="33">
        <v>1656.2536531475546</v>
      </c>
      <c r="AA72" s="33">
        <v>1405.0341963023318</v>
      </c>
      <c r="AB72" s="33">
        <v>3133.7472524517038</v>
      </c>
      <c r="AC72" s="34">
        <v>4773.9980342579638</v>
      </c>
      <c r="AD72" s="32">
        <v>10511.309794842555</v>
      </c>
      <c r="AE72" s="33">
        <v>715.01371141286802</v>
      </c>
      <c r="AF72" s="33">
        <v>571.95705716663463</v>
      </c>
      <c r="AG72" s="33">
        <v>2996.840348353614</v>
      </c>
      <c r="AH72" s="34">
        <v>28.453604282326779</v>
      </c>
      <c r="AI72" s="33">
        <v>10147.124928456577</v>
      </c>
      <c r="AJ72" s="33">
        <v>25010.612153949067</v>
      </c>
      <c r="AK72" s="34">
        <v>12229.314329763303</v>
      </c>
      <c r="AL72" s="33">
        <v>2494.7832018624931</v>
      </c>
      <c r="AM72" s="33">
        <v>37212.818880263265</v>
      </c>
      <c r="AN72" s="34">
        <v>25634.417992674706</v>
      </c>
      <c r="AO72" s="33">
        <v>45052.839279267333</v>
      </c>
      <c r="AP72" s="33">
        <v>101.6517930699346</v>
      </c>
      <c r="AQ72" s="33">
        <v>10449.273549382657</v>
      </c>
      <c r="AR72" s="33">
        <v>14670.341561244637</v>
      </c>
      <c r="AS72" s="34">
        <v>2677.1617250424565</v>
      </c>
      <c r="AT72" s="33">
        <v>860.33722324106645</v>
      </c>
      <c r="AU72" s="34">
        <v>4071.3604054518773</v>
      </c>
      <c r="AV72" s="33">
        <v>2866.3226627448616</v>
      </c>
      <c r="AW72" s="33">
        <v>927.05520216734305</v>
      </c>
      <c r="AX72" s="33">
        <v>12374.64008994864</v>
      </c>
      <c r="AY72" s="33">
        <v>27836.290613824134</v>
      </c>
      <c r="AZ72" s="33">
        <v>14230.767038341168</v>
      </c>
      <c r="BA72" s="34">
        <v>3577.6770620488801</v>
      </c>
      <c r="BB72" s="33">
        <v>6708.1780648682034</v>
      </c>
      <c r="BC72" s="33">
        <v>298.35217718956301</v>
      </c>
      <c r="BD72" s="34">
        <v>2653.4778390305141</v>
      </c>
      <c r="BE72" s="63">
        <v>10116.135148262294</v>
      </c>
      <c r="BF72" s="33">
        <v>2137.2826827290855</v>
      </c>
      <c r="BG72" s="33">
        <v>4360.1538667104587</v>
      </c>
      <c r="BH72" s="33">
        <v>6253.9283773111329</v>
      </c>
      <c r="BI72" s="33">
        <v>1935.2054678999568</v>
      </c>
      <c r="BJ72" s="33">
        <v>6887.9080902456717</v>
      </c>
      <c r="BK72" s="33">
        <v>1253.7237459527969</v>
      </c>
      <c r="BL72" s="34">
        <v>26.654688789471091</v>
      </c>
      <c r="BM72" s="33">
        <v>27892.211238557666</v>
      </c>
      <c r="BN72" s="33">
        <v>934.417200711752</v>
      </c>
      <c r="BO72" s="33">
        <v>164.62252439077417</v>
      </c>
      <c r="BP72" s="33">
        <v>891.53459031379123</v>
      </c>
      <c r="BQ72" s="33">
        <v>2311.550742019419</v>
      </c>
      <c r="BR72" s="33">
        <v>6890.2840200140745</v>
      </c>
      <c r="BS72" s="71">
        <v>4828.4133825845729</v>
      </c>
      <c r="BT72" s="71">
        <v>4530.3506119613357</v>
      </c>
      <c r="BU72" s="33">
        <v>10945.818692918921</v>
      </c>
      <c r="BV72" s="33">
        <v>69.165959502839229</v>
      </c>
      <c r="BW72" s="34">
        <v>272.55325415668278</v>
      </c>
      <c r="BX72" s="33">
        <v>259.29344155561296</v>
      </c>
      <c r="BY72" s="33">
        <v>2849.9576130957798</v>
      </c>
      <c r="BZ72" s="33">
        <v>36572.548111586606</v>
      </c>
      <c r="CA72" s="33">
        <v>1305.1004086008684</v>
      </c>
      <c r="CB72" s="120">
        <v>573.66400956353459</v>
      </c>
      <c r="CC72" s="33">
        <v>279.45635695379713</v>
      </c>
      <c r="CD72" s="121">
        <v>2600.6274522298399</v>
      </c>
      <c r="CE72" s="33">
        <v>0</v>
      </c>
      <c r="CF72" s="121">
        <v>0</v>
      </c>
      <c r="CG72" s="34">
        <v>0</v>
      </c>
      <c r="CH72" s="11"/>
      <c r="CI72" s="11"/>
      <c r="CJ72" s="120">
        <v>2356</v>
      </c>
      <c r="CK72" s="33">
        <v>0</v>
      </c>
      <c r="CL72" s="121">
        <v>0</v>
      </c>
      <c r="CM72" s="120">
        <v>0</v>
      </c>
      <c r="CN72" s="33">
        <v>0</v>
      </c>
      <c r="CO72" s="121">
        <v>0</v>
      </c>
      <c r="CP72" s="167">
        <v>0</v>
      </c>
      <c r="CQ72" s="155">
        <f t="shared" si="6"/>
        <v>2356</v>
      </c>
      <c r="CR72" s="156">
        <f t="shared" si="7"/>
        <v>673190</v>
      </c>
      <c r="CS72" s="12"/>
      <c r="CT72" s="12"/>
    </row>
    <row r="73" spans="1:98" x14ac:dyDescent="0.2">
      <c r="A73" s="23" t="s">
        <v>69</v>
      </c>
      <c r="B73" s="94" t="s">
        <v>261</v>
      </c>
      <c r="C73" s="172">
        <f t="shared" si="5"/>
        <v>0</v>
      </c>
      <c r="D73" s="29">
        <v>0</v>
      </c>
      <c r="E73" s="30">
        <v>0</v>
      </c>
      <c r="F73" s="30">
        <v>0</v>
      </c>
      <c r="G73" s="62">
        <v>0</v>
      </c>
      <c r="H73" s="30">
        <v>0</v>
      </c>
      <c r="I73" s="30">
        <v>0</v>
      </c>
      <c r="J73" s="30">
        <v>0</v>
      </c>
      <c r="K73" s="30">
        <v>0</v>
      </c>
      <c r="L73" s="30">
        <v>0</v>
      </c>
      <c r="M73" s="30">
        <v>0</v>
      </c>
      <c r="N73" s="30">
        <v>0</v>
      </c>
      <c r="O73" s="30">
        <v>0</v>
      </c>
      <c r="P73" s="30">
        <v>0</v>
      </c>
      <c r="Q73" s="30">
        <v>0</v>
      </c>
      <c r="R73" s="30">
        <v>0</v>
      </c>
      <c r="S73" s="30">
        <v>0</v>
      </c>
      <c r="T73" s="30">
        <v>0</v>
      </c>
      <c r="U73" s="30">
        <v>0</v>
      </c>
      <c r="V73" s="30">
        <v>0</v>
      </c>
      <c r="W73" s="30">
        <v>0</v>
      </c>
      <c r="X73" s="30">
        <v>0</v>
      </c>
      <c r="Y73" s="30">
        <v>0</v>
      </c>
      <c r="Z73" s="30">
        <v>0</v>
      </c>
      <c r="AA73" s="30">
        <v>0</v>
      </c>
      <c r="AB73" s="30">
        <v>0</v>
      </c>
      <c r="AC73" s="31">
        <v>0</v>
      </c>
      <c r="AD73" s="29">
        <v>0</v>
      </c>
      <c r="AE73" s="30">
        <v>0</v>
      </c>
      <c r="AF73" s="30">
        <v>0</v>
      </c>
      <c r="AG73" s="30">
        <v>0</v>
      </c>
      <c r="AH73" s="31">
        <v>0</v>
      </c>
      <c r="AI73" s="30">
        <v>0</v>
      </c>
      <c r="AJ73" s="30">
        <v>0</v>
      </c>
      <c r="AK73" s="31">
        <v>0</v>
      </c>
      <c r="AL73" s="30">
        <v>0</v>
      </c>
      <c r="AM73" s="30">
        <v>0</v>
      </c>
      <c r="AN73" s="31">
        <v>0</v>
      </c>
      <c r="AO73" s="30">
        <v>0</v>
      </c>
      <c r="AP73" s="30">
        <v>0</v>
      </c>
      <c r="AQ73" s="30">
        <v>0</v>
      </c>
      <c r="AR73" s="30">
        <v>0</v>
      </c>
      <c r="AS73" s="31">
        <v>0</v>
      </c>
      <c r="AT73" s="30">
        <v>0</v>
      </c>
      <c r="AU73" s="31">
        <v>0</v>
      </c>
      <c r="AV73" s="30">
        <v>0</v>
      </c>
      <c r="AW73" s="30">
        <v>0</v>
      </c>
      <c r="AX73" s="30">
        <v>0</v>
      </c>
      <c r="AY73" s="30">
        <v>0</v>
      </c>
      <c r="AZ73" s="30">
        <v>0</v>
      </c>
      <c r="BA73" s="31">
        <v>0</v>
      </c>
      <c r="BB73" s="30">
        <v>0</v>
      </c>
      <c r="BC73" s="30">
        <v>0</v>
      </c>
      <c r="BD73" s="31">
        <v>0</v>
      </c>
      <c r="BE73" s="62">
        <v>0</v>
      </c>
      <c r="BF73" s="30">
        <v>0</v>
      </c>
      <c r="BG73" s="30">
        <v>0</v>
      </c>
      <c r="BH73" s="30">
        <v>0</v>
      </c>
      <c r="BI73" s="30">
        <v>0</v>
      </c>
      <c r="BJ73" s="30">
        <v>0</v>
      </c>
      <c r="BK73" s="30">
        <v>0</v>
      </c>
      <c r="BL73" s="31">
        <v>0</v>
      </c>
      <c r="BM73" s="30">
        <v>0</v>
      </c>
      <c r="BN73" s="30">
        <v>0</v>
      </c>
      <c r="BO73" s="30">
        <v>0</v>
      </c>
      <c r="BP73" s="30">
        <v>0</v>
      </c>
      <c r="BQ73" s="30">
        <v>0</v>
      </c>
      <c r="BR73" s="30">
        <v>0</v>
      </c>
      <c r="BS73" s="70">
        <v>0</v>
      </c>
      <c r="BT73" s="70">
        <v>0</v>
      </c>
      <c r="BU73" s="30">
        <v>0</v>
      </c>
      <c r="BV73" s="30">
        <v>0</v>
      </c>
      <c r="BW73" s="31">
        <v>0</v>
      </c>
      <c r="BX73" s="30">
        <v>0</v>
      </c>
      <c r="BY73" s="30">
        <v>0</v>
      </c>
      <c r="BZ73" s="30">
        <v>0</v>
      </c>
      <c r="CA73" s="30">
        <v>0</v>
      </c>
      <c r="CB73" s="118">
        <v>0</v>
      </c>
      <c r="CC73" s="30">
        <v>0</v>
      </c>
      <c r="CD73" s="119">
        <v>0</v>
      </c>
      <c r="CE73" s="30">
        <v>0</v>
      </c>
      <c r="CF73" s="119">
        <v>0</v>
      </c>
      <c r="CG73" s="31">
        <v>0</v>
      </c>
      <c r="CH73" s="11"/>
      <c r="CI73" s="11"/>
      <c r="CJ73" s="118">
        <v>0</v>
      </c>
      <c r="CK73" s="30">
        <v>0</v>
      </c>
      <c r="CL73" s="119">
        <v>0</v>
      </c>
      <c r="CM73" s="118">
        <v>0</v>
      </c>
      <c r="CN73" s="30">
        <v>0</v>
      </c>
      <c r="CO73" s="119">
        <v>0</v>
      </c>
      <c r="CP73" s="166">
        <v>0</v>
      </c>
      <c r="CQ73" s="152">
        <f t="shared" si="6"/>
        <v>0</v>
      </c>
      <c r="CR73" s="153">
        <f t="shared" si="7"/>
        <v>0</v>
      </c>
      <c r="CS73" s="12"/>
      <c r="CT73" s="12"/>
    </row>
    <row r="74" spans="1:98" x14ac:dyDescent="0.2">
      <c r="A74" s="23" t="s">
        <v>70</v>
      </c>
      <c r="B74" s="94" t="s">
        <v>262</v>
      </c>
      <c r="C74" s="172">
        <f t="shared" si="5"/>
        <v>0</v>
      </c>
      <c r="D74" s="29">
        <v>0</v>
      </c>
      <c r="E74" s="30">
        <v>0</v>
      </c>
      <c r="F74" s="30">
        <v>0</v>
      </c>
      <c r="G74" s="62">
        <v>0</v>
      </c>
      <c r="H74" s="30">
        <v>0</v>
      </c>
      <c r="I74" s="30">
        <v>0</v>
      </c>
      <c r="J74" s="30">
        <v>0</v>
      </c>
      <c r="K74" s="30">
        <v>0</v>
      </c>
      <c r="L74" s="30">
        <v>0</v>
      </c>
      <c r="M74" s="30">
        <v>0</v>
      </c>
      <c r="N74" s="30">
        <v>0</v>
      </c>
      <c r="O74" s="30">
        <v>0</v>
      </c>
      <c r="P74" s="30">
        <v>0</v>
      </c>
      <c r="Q74" s="30">
        <v>0</v>
      </c>
      <c r="R74" s="30">
        <v>0</v>
      </c>
      <c r="S74" s="30">
        <v>0</v>
      </c>
      <c r="T74" s="30">
        <v>0</v>
      </c>
      <c r="U74" s="30">
        <v>0</v>
      </c>
      <c r="V74" s="30">
        <v>0</v>
      </c>
      <c r="W74" s="30">
        <v>0</v>
      </c>
      <c r="X74" s="30">
        <v>0</v>
      </c>
      <c r="Y74" s="30">
        <v>0</v>
      </c>
      <c r="Z74" s="30">
        <v>0</v>
      </c>
      <c r="AA74" s="30">
        <v>0</v>
      </c>
      <c r="AB74" s="30">
        <v>0</v>
      </c>
      <c r="AC74" s="31">
        <v>0</v>
      </c>
      <c r="AD74" s="29">
        <v>0</v>
      </c>
      <c r="AE74" s="30">
        <v>0</v>
      </c>
      <c r="AF74" s="30">
        <v>0</v>
      </c>
      <c r="AG74" s="30">
        <v>0</v>
      </c>
      <c r="AH74" s="31">
        <v>0</v>
      </c>
      <c r="AI74" s="30">
        <v>0</v>
      </c>
      <c r="AJ74" s="30">
        <v>0</v>
      </c>
      <c r="AK74" s="31">
        <v>0</v>
      </c>
      <c r="AL74" s="30">
        <v>0</v>
      </c>
      <c r="AM74" s="30">
        <v>0</v>
      </c>
      <c r="AN74" s="31">
        <v>0</v>
      </c>
      <c r="AO74" s="30">
        <v>0</v>
      </c>
      <c r="AP74" s="30">
        <v>0</v>
      </c>
      <c r="AQ74" s="30">
        <v>0</v>
      </c>
      <c r="AR74" s="30">
        <v>0</v>
      </c>
      <c r="AS74" s="31">
        <v>0</v>
      </c>
      <c r="AT74" s="30">
        <v>0</v>
      </c>
      <c r="AU74" s="31">
        <v>0</v>
      </c>
      <c r="AV74" s="30">
        <v>0</v>
      </c>
      <c r="AW74" s="30">
        <v>0</v>
      </c>
      <c r="AX74" s="30">
        <v>0</v>
      </c>
      <c r="AY74" s="30">
        <v>0</v>
      </c>
      <c r="AZ74" s="30">
        <v>0</v>
      </c>
      <c r="BA74" s="31">
        <v>0</v>
      </c>
      <c r="BB74" s="30">
        <v>0</v>
      </c>
      <c r="BC74" s="30">
        <v>0</v>
      </c>
      <c r="BD74" s="31">
        <v>0</v>
      </c>
      <c r="BE74" s="62">
        <v>0</v>
      </c>
      <c r="BF74" s="30">
        <v>0</v>
      </c>
      <c r="BG74" s="30">
        <v>0</v>
      </c>
      <c r="BH74" s="30">
        <v>0</v>
      </c>
      <c r="BI74" s="30">
        <v>0</v>
      </c>
      <c r="BJ74" s="30">
        <v>0</v>
      </c>
      <c r="BK74" s="30">
        <v>0</v>
      </c>
      <c r="BL74" s="31">
        <v>0</v>
      </c>
      <c r="BM74" s="30">
        <v>0</v>
      </c>
      <c r="BN74" s="30">
        <v>0</v>
      </c>
      <c r="BO74" s="30">
        <v>0</v>
      </c>
      <c r="BP74" s="30">
        <v>0</v>
      </c>
      <c r="BQ74" s="30">
        <v>0</v>
      </c>
      <c r="BR74" s="30">
        <v>0</v>
      </c>
      <c r="BS74" s="70">
        <v>0</v>
      </c>
      <c r="BT74" s="70">
        <v>0</v>
      </c>
      <c r="BU74" s="30">
        <v>0</v>
      </c>
      <c r="BV74" s="30">
        <v>0</v>
      </c>
      <c r="BW74" s="31">
        <v>0</v>
      </c>
      <c r="BX74" s="30">
        <v>0</v>
      </c>
      <c r="BY74" s="30">
        <v>0</v>
      </c>
      <c r="BZ74" s="30">
        <v>0</v>
      </c>
      <c r="CA74" s="30">
        <v>0</v>
      </c>
      <c r="CB74" s="118">
        <v>0</v>
      </c>
      <c r="CC74" s="30">
        <v>0</v>
      </c>
      <c r="CD74" s="119">
        <v>0</v>
      </c>
      <c r="CE74" s="30">
        <v>0</v>
      </c>
      <c r="CF74" s="119">
        <v>0</v>
      </c>
      <c r="CG74" s="31">
        <v>0</v>
      </c>
      <c r="CH74" s="11"/>
      <c r="CI74" s="11"/>
      <c r="CJ74" s="118">
        <v>21747</v>
      </c>
      <c r="CK74" s="30">
        <v>0</v>
      </c>
      <c r="CL74" s="119">
        <v>0</v>
      </c>
      <c r="CM74" s="118">
        <v>0</v>
      </c>
      <c r="CN74" s="30">
        <v>0</v>
      </c>
      <c r="CO74" s="119">
        <v>0</v>
      </c>
      <c r="CP74" s="166">
        <v>0</v>
      </c>
      <c r="CQ74" s="152">
        <f t="shared" si="6"/>
        <v>21747</v>
      </c>
      <c r="CR74" s="153">
        <f t="shared" si="7"/>
        <v>21747</v>
      </c>
      <c r="CS74" s="12"/>
      <c r="CT74" s="12"/>
    </row>
    <row r="75" spans="1:98" x14ac:dyDescent="0.2">
      <c r="A75" s="23" t="s">
        <v>71</v>
      </c>
      <c r="B75" s="94" t="s">
        <v>263</v>
      </c>
      <c r="C75" s="172">
        <f t="shared" si="5"/>
        <v>0</v>
      </c>
      <c r="D75" s="29">
        <v>0</v>
      </c>
      <c r="E75" s="30">
        <v>0</v>
      </c>
      <c r="F75" s="30">
        <v>0</v>
      </c>
      <c r="G75" s="62">
        <v>0</v>
      </c>
      <c r="H75" s="30">
        <v>0</v>
      </c>
      <c r="I75" s="30">
        <v>0</v>
      </c>
      <c r="J75" s="30">
        <v>0</v>
      </c>
      <c r="K75" s="30">
        <v>0</v>
      </c>
      <c r="L75" s="30">
        <v>0</v>
      </c>
      <c r="M75" s="30">
        <v>0</v>
      </c>
      <c r="N75" s="30">
        <v>0</v>
      </c>
      <c r="O75" s="30">
        <v>0</v>
      </c>
      <c r="P75" s="30">
        <v>0</v>
      </c>
      <c r="Q75" s="30">
        <v>0</v>
      </c>
      <c r="R75" s="30">
        <v>0</v>
      </c>
      <c r="S75" s="30">
        <v>0</v>
      </c>
      <c r="T75" s="30">
        <v>0</v>
      </c>
      <c r="U75" s="30">
        <v>0</v>
      </c>
      <c r="V75" s="30">
        <v>0</v>
      </c>
      <c r="W75" s="30">
        <v>0</v>
      </c>
      <c r="X75" s="30">
        <v>0</v>
      </c>
      <c r="Y75" s="30">
        <v>0</v>
      </c>
      <c r="Z75" s="30">
        <v>0</v>
      </c>
      <c r="AA75" s="30">
        <v>0</v>
      </c>
      <c r="AB75" s="30">
        <v>0</v>
      </c>
      <c r="AC75" s="31">
        <v>0</v>
      </c>
      <c r="AD75" s="29">
        <v>0</v>
      </c>
      <c r="AE75" s="30">
        <v>0</v>
      </c>
      <c r="AF75" s="30">
        <v>0</v>
      </c>
      <c r="AG75" s="30">
        <v>0</v>
      </c>
      <c r="AH75" s="31">
        <v>0</v>
      </c>
      <c r="AI75" s="30">
        <v>0</v>
      </c>
      <c r="AJ75" s="30">
        <v>0</v>
      </c>
      <c r="AK75" s="31">
        <v>0</v>
      </c>
      <c r="AL75" s="30">
        <v>0</v>
      </c>
      <c r="AM75" s="30">
        <v>0</v>
      </c>
      <c r="AN75" s="31">
        <v>0</v>
      </c>
      <c r="AO75" s="30">
        <v>0</v>
      </c>
      <c r="AP75" s="30">
        <v>0</v>
      </c>
      <c r="AQ75" s="30">
        <v>0</v>
      </c>
      <c r="AR75" s="30">
        <v>0</v>
      </c>
      <c r="AS75" s="31">
        <v>0</v>
      </c>
      <c r="AT75" s="30">
        <v>0</v>
      </c>
      <c r="AU75" s="31">
        <v>0</v>
      </c>
      <c r="AV75" s="30">
        <v>0</v>
      </c>
      <c r="AW75" s="30">
        <v>0</v>
      </c>
      <c r="AX75" s="30">
        <v>0</v>
      </c>
      <c r="AY75" s="30">
        <v>0</v>
      </c>
      <c r="AZ75" s="30">
        <v>0</v>
      </c>
      <c r="BA75" s="31">
        <v>0</v>
      </c>
      <c r="BB75" s="30">
        <v>0</v>
      </c>
      <c r="BC75" s="30">
        <v>0</v>
      </c>
      <c r="BD75" s="31">
        <v>0</v>
      </c>
      <c r="BE75" s="62">
        <v>0</v>
      </c>
      <c r="BF75" s="30">
        <v>0</v>
      </c>
      <c r="BG75" s="30">
        <v>0</v>
      </c>
      <c r="BH75" s="30">
        <v>0</v>
      </c>
      <c r="BI75" s="30">
        <v>0</v>
      </c>
      <c r="BJ75" s="30">
        <v>0</v>
      </c>
      <c r="BK75" s="30">
        <v>0</v>
      </c>
      <c r="BL75" s="31">
        <v>0</v>
      </c>
      <c r="BM75" s="30">
        <v>0</v>
      </c>
      <c r="BN75" s="30">
        <v>0</v>
      </c>
      <c r="BO75" s="30">
        <v>0</v>
      </c>
      <c r="BP75" s="30">
        <v>0</v>
      </c>
      <c r="BQ75" s="30">
        <v>0</v>
      </c>
      <c r="BR75" s="30">
        <v>0</v>
      </c>
      <c r="BS75" s="70">
        <v>0</v>
      </c>
      <c r="BT75" s="70">
        <v>0</v>
      </c>
      <c r="BU75" s="30">
        <v>0</v>
      </c>
      <c r="BV75" s="30">
        <v>0</v>
      </c>
      <c r="BW75" s="31">
        <v>0</v>
      </c>
      <c r="BX75" s="30">
        <v>0</v>
      </c>
      <c r="BY75" s="30">
        <v>0</v>
      </c>
      <c r="BZ75" s="30">
        <v>0</v>
      </c>
      <c r="CA75" s="30">
        <v>0</v>
      </c>
      <c r="CB75" s="118">
        <v>0</v>
      </c>
      <c r="CC75" s="30">
        <v>0</v>
      </c>
      <c r="CD75" s="119">
        <v>0</v>
      </c>
      <c r="CE75" s="30">
        <v>0</v>
      </c>
      <c r="CF75" s="119">
        <v>0</v>
      </c>
      <c r="CG75" s="31">
        <v>0</v>
      </c>
      <c r="CH75" s="11"/>
      <c r="CI75" s="11"/>
      <c r="CJ75" s="118">
        <v>11</v>
      </c>
      <c r="CK75" s="30">
        <v>0</v>
      </c>
      <c r="CL75" s="119">
        <v>0</v>
      </c>
      <c r="CM75" s="118">
        <v>0</v>
      </c>
      <c r="CN75" s="30">
        <v>0</v>
      </c>
      <c r="CO75" s="119">
        <v>0</v>
      </c>
      <c r="CP75" s="166">
        <v>0</v>
      </c>
      <c r="CQ75" s="152">
        <f t="shared" si="6"/>
        <v>11</v>
      </c>
      <c r="CR75" s="153">
        <f t="shared" si="7"/>
        <v>11</v>
      </c>
      <c r="CS75" s="12"/>
      <c r="CT75" s="12"/>
    </row>
    <row r="76" spans="1:98" x14ac:dyDescent="0.2">
      <c r="A76" s="23" t="s">
        <v>72</v>
      </c>
      <c r="B76" s="94" t="s">
        <v>264</v>
      </c>
      <c r="C76" s="172">
        <f t="shared" si="5"/>
        <v>0</v>
      </c>
      <c r="D76" s="29">
        <v>0</v>
      </c>
      <c r="E76" s="30">
        <v>0</v>
      </c>
      <c r="F76" s="30">
        <v>0</v>
      </c>
      <c r="G76" s="62">
        <v>0</v>
      </c>
      <c r="H76" s="30">
        <v>0</v>
      </c>
      <c r="I76" s="30">
        <v>0</v>
      </c>
      <c r="J76" s="30">
        <v>0</v>
      </c>
      <c r="K76" s="30">
        <v>0</v>
      </c>
      <c r="L76" s="30">
        <v>0</v>
      </c>
      <c r="M76" s="30">
        <v>0</v>
      </c>
      <c r="N76" s="30">
        <v>0</v>
      </c>
      <c r="O76" s="30">
        <v>0</v>
      </c>
      <c r="P76" s="30">
        <v>0</v>
      </c>
      <c r="Q76" s="30">
        <v>0</v>
      </c>
      <c r="R76" s="30">
        <v>0</v>
      </c>
      <c r="S76" s="30">
        <v>0</v>
      </c>
      <c r="T76" s="30">
        <v>0</v>
      </c>
      <c r="U76" s="30">
        <v>0</v>
      </c>
      <c r="V76" s="30">
        <v>0</v>
      </c>
      <c r="W76" s="30">
        <v>0</v>
      </c>
      <c r="X76" s="30">
        <v>0</v>
      </c>
      <c r="Y76" s="30">
        <v>0</v>
      </c>
      <c r="Z76" s="30">
        <v>0</v>
      </c>
      <c r="AA76" s="30">
        <v>0</v>
      </c>
      <c r="AB76" s="30">
        <v>0</v>
      </c>
      <c r="AC76" s="31">
        <v>0</v>
      </c>
      <c r="AD76" s="29">
        <v>0</v>
      </c>
      <c r="AE76" s="30">
        <v>0</v>
      </c>
      <c r="AF76" s="30">
        <v>0</v>
      </c>
      <c r="AG76" s="30">
        <v>0</v>
      </c>
      <c r="AH76" s="31">
        <v>0</v>
      </c>
      <c r="AI76" s="30">
        <v>0</v>
      </c>
      <c r="AJ76" s="30">
        <v>0</v>
      </c>
      <c r="AK76" s="31">
        <v>0</v>
      </c>
      <c r="AL76" s="30">
        <v>0</v>
      </c>
      <c r="AM76" s="30">
        <v>0</v>
      </c>
      <c r="AN76" s="31">
        <v>0</v>
      </c>
      <c r="AO76" s="30">
        <v>0</v>
      </c>
      <c r="AP76" s="30">
        <v>0</v>
      </c>
      <c r="AQ76" s="30">
        <v>0</v>
      </c>
      <c r="AR76" s="30">
        <v>0</v>
      </c>
      <c r="AS76" s="31">
        <v>0</v>
      </c>
      <c r="AT76" s="30">
        <v>0</v>
      </c>
      <c r="AU76" s="31">
        <v>0</v>
      </c>
      <c r="AV76" s="30">
        <v>0</v>
      </c>
      <c r="AW76" s="30">
        <v>0</v>
      </c>
      <c r="AX76" s="30">
        <v>0</v>
      </c>
      <c r="AY76" s="30">
        <v>0</v>
      </c>
      <c r="AZ76" s="30">
        <v>0</v>
      </c>
      <c r="BA76" s="31">
        <v>0</v>
      </c>
      <c r="BB76" s="30">
        <v>0</v>
      </c>
      <c r="BC76" s="30">
        <v>0</v>
      </c>
      <c r="BD76" s="31">
        <v>0</v>
      </c>
      <c r="BE76" s="62">
        <v>0</v>
      </c>
      <c r="BF76" s="30">
        <v>0</v>
      </c>
      <c r="BG76" s="30">
        <v>0</v>
      </c>
      <c r="BH76" s="30">
        <v>0</v>
      </c>
      <c r="BI76" s="30">
        <v>0</v>
      </c>
      <c r="BJ76" s="30">
        <v>0</v>
      </c>
      <c r="BK76" s="30">
        <v>0</v>
      </c>
      <c r="BL76" s="31">
        <v>0</v>
      </c>
      <c r="BM76" s="30">
        <v>0</v>
      </c>
      <c r="BN76" s="30">
        <v>0</v>
      </c>
      <c r="BO76" s="30">
        <v>0</v>
      </c>
      <c r="BP76" s="30">
        <v>0</v>
      </c>
      <c r="BQ76" s="30">
        <v>0</v>
      </c>
      <c r="BR76" s="30">
        <v>0</v>
      </c>
      <c r="BS76" s="70">
        <v>0</v>
      </c>
      <c r="BT76" s="70">
        <v>0</v>
      </c>
      <c r="BU76" s="30">
        <v>0</v>
      </c>
      <c r="BV76" s="30">
        <v>0</v>
      </c>
      <c r="BW76" s="31">
        <v>0</v>
      </c>
      <c r="BX76" s="30">
        <v>0</v>
      </c>
      <c r="BY76" s="30">
        <v>0</v>
      </c>
      <c r="BZ76" s="30">
        <v>0</v>
      </c>
      <c r="CA76" s="30">
        <v>0</v>
      </c>
      <c r="CB76" s="118">
        <v>0</v>
      </c>
      <c r="CC76" s="30">
        <v>0</v>
      </c>
      <c r="CD76" s="119">
        <v>0</v>
      </c>
      <c r="CE76" s="30">
        <v>0</v>
      </c>
      <c r="CF76" s="119">
        <v>0</v>
      </c>
      <c r="CG76" s="31">
        <v>0</v>
      </c>
      <c r="CH76" s="11"/>
      <c r="CI76" s="11"/>
      <c r="CJ76" s="118">
        <v>856</v>
      </c>
      <c r="CK76" s="30">
        <v>0</v>
      </c>
      <c r="CL76" s="119">
        <v>0</v>
      </c>
      <c r="CM76" s="118">
        <v>0</v>
      </c>
      <c r="CN76" s="30">
        <v>0</v>
      </c>
      <c r="CO76" s="119">
        <v>0</v>
      </c>
      <c r="CP76" s="166">
        <v>0</v>
      </c>
      <c r="CQ76" s="152">
        <f t="shared" si="6"/>
        <v>856</v>
      </c>
      <c r="CR76" s="153">
        <f t="shared" si="7"/>
        <v>856</v>
      </c>
      <c r="CS76" s="12"/>
      <c r="CT76" s="12"/>
    </row>
    <row r="77" spans="1:98" x14ac:dyDescent="0.2">
      <c r="A77" s="23" t="s">
        <v>73</v>
      </c>
      <c r="B77" s="94" t="s">
        <v>265</v>
      </c>
      <c r="C77" s="172">
        <f t="shared" si="5"/>
        <v>0</v>
      </c>
      <c r="D77" s="29">
        <v>0</v>
      </c>
      <c r="E77" s="30">
        <v>0</v>
      </c>
      <c r="F77" s="30">
        <v>0</v>
      </c>
      <c r="G77" s="62">
        <v>0</v>
      </c>
      <c r="H77" s="30">
        <v>0</v>
      </c>
      <c r="I77" s="30">
        <v>0</v>
      </c>
      <c r="J77" s="30">
        <v>0</v>
      </c>
      <c r="K77" s="30">
        <v>0</v>
      </c>
      <c r="L77" s="30">
        <v>0</v>
      </c>
      <c r="M77" s="30">
        <v>0</v>
      </c>
      <c r="N77" s="30">
        <v>0</v>
      </c>
      <c r="O77" s="30">
        <v>0</v>
      </c>
      <c r="P77" s="30">
        <v>0</v>
      </c>
      <c r="Q77" s="30">
        <v>0</v>
      </c>
      <c r="R77" s="30">
        <v>0</v>
      </c>
      <c r="S77" s="30">
        <v>0</v>
      </c>
      <c r="T77" s="30">
        <v>0</v>
      </c>
      <c r="U77" s="30">
        <v>0</v>
      </c>
      <c r="V77" s="30">
        <v>0</v>
      </c>
      <c r="W77" s="30">
        <v>0</v>
      </c>
      <c r="X77" s="30">
        <v>0</v>
      </c>
      <c r="Y77" s="30">
        <v>0</v>
      </c>
      <c r="Z77" s="30">
        <v>0</v>
      </c>
      <c r="AA77" s="30">
        <v>0</v>
      </c>
      <c r="AB77" s="30">
        <v>0</v>
      </c>
      <c r="AC77" s="31">
        <v>0</v>
      </c>
      <c r="AD77" s="29">
        <v>0</v>
      </c>
      <c r="AE77" s="30">
        <v>0</v>
      </c>
      <c r="AF77" s="30">
        <v>0</v>
      </c>
      <c r="AG77" s="30">
        <v>0</v>
      </c>
      <c r="AH77" s="31">
        <v>0</v>
      </c>
      <c r="AI77" s="30">
        <v>0</v>
      </c>
      <c r="AJ77" s="30">
        <v>0</v>
      </c>
      <c r="AK77" s="31">
        <v>0</v>
      </c>
      <c r="AL77" s="30">
        <v>0</v>
      </c>
      <c r="AM77" s="30">
        <v>0</v>
      </c>
      <c r="AN77" s="31">
        <v>0</v>
      </c>
      <c r="AO77" s="30">
        <v>0</v>
      </c>
      <c r="AP77" s="30">
        <v>0</v>
      </c>
      <c r="AQ77" s="30">
        <v>0</v>
      </c>
      <c r="AR77" s="30">
        <v>0</v>
      </c>
      <c r="AS77" s="31">
        <v>0</v>
      </c>
      <c r="AT77" s="30">
        <v>0</v>
      </c>
      <c r="AU77" s="31">
        <v>0</v>
      </c>
      <c r="AV77" s="30">
        <v>0</v>
      </c>
      <c r="AW77" s="30">
        <v>0</v>
      </c>
      <c r="AX77" s="30">
        <v>0</v>
      </c>
      <c r="AY77" s="30">
        <v>0</v>
      </c>
      <c r="AZ77" s="30">
        <v>0</v>
      </c>
      <c r="BA77" s="31">
        <v>0</v>
      </c>
      <c r="BB77" s="30">
        <v>0</v>
      </c>
      <c r="BC77" s="30">
        <v>0</v>
      </c>
      <c r="BD77" s="31">
        <v>0</v>
      </c>
      <c r="BE77" s="62">
        <v>0</v>
      </c>
      <c r="BF77" s="30">
        <v>0</v>
      </c>
      <c r="BG77" s="30">
        <v>0</v>
      </c>
      <c r="BH77" s="30">
        <v>0</v>
      </c>
      <c r="BI77" s="30">
        <v>0</v>
      </c>
      <c r="BJ77" s="30">
        <v>0</v>
      </c>
      <c r="BK77" s="30">
        <v>0</v>
      </c>
      <c r="BL77" s="31">
        <v>0</v>
      </c>
      <c r="BM77" s="30">
        <v>0</v>
      </c>
      <c r="BN77" s="30">
        <v>0</v>
      </c>
      <c r="BO77" s="30">
        <v>0</v>
      </c>
      <c r="BP77" s="30">
        <v>0</v>
      </c>
      <c r="BQ77" s="30">
        <v>0</v>
      </c>
      <c r="BR77" s="30">
        <v>0</v>
      </c>
      <c r="BS77" s="70">
        <v>0</v>
      </c>
      <c r="BT77" s="70">
        <v>0</v>
      </c>
      <c r="BU77" s="30">
        <v>0</v>
      </c>
      <c r="BV77" s="30">
        <v>0</v>
      </c>
      <c r="BW77" s="31">
        <v>0</v>
      </c>
      <c r="BX77" s="30">
        <v>0</v>
      </c>
      <c r="BY77" s="30">
        <v>0</v>
      </c>
      <c r="BZ77" s="30">
        <v>0</v>
      </c>
      <c r="CA77" s="30">
        <v>0</v>
      </c>
      <c r="CB77" s="118">
        <v>0</v>
      </c>
      <c r="CC77" s="30">
        <v>0</v>
      </c>
      <c r="CD77" s="119">
        <v>0</v>
      </c>
      <c r="CE77" s="30">
        <v>0</v>
      </c>
      <c r="CF77" s="119">
        <v>0</v>
      </c>
      <c r="CG77" s="31">
        <v>0</v>
      </c>
      <c r="CH77" s="11"/>
      <c r="CI77" s="11"/>
      <c r="CJ77" s="118">
        <v>102</v>
      </c>
      <c r="CK77" s="30">
        <v>0</v>
      </c>
      <c r="CL77" s="119">
        <v>0</v>
      </c>
      <c r="CM77" s="118">
        <v>0</v>
      </c>
      <c r="CN77" s="30">
        <v>0</v>
      </c>
      <c r="CO77" s="119">
        <v>0</v>
      </c>
      <c r="CP77" s="166">
        <v>0</v>
      </c>
      <c r="CQ77" s="152">
        <f t="shared" si="6"/>
        <v>102</v>
      </c>
      <c r="CR77" s="153">
        <f t="shared" si="7"/>
        <v>102</v>
      </c>
      <c r="CS77" s="12"/>
      <c r="CT77" s="12"/>
    </row>
    <row r="78" spans="1:98" x14ac:dyDescent="0.2">
      <c r="A78" s="43" t="s">
        <v>74</v>
      </c>
      <c r="B78" s="96" t="s">
        <v>266</v>
      </c>
      <c r="C78" s="174">
        <f t="shared" si="5"/>
        <v>6233</v>
      </c>
      <c r="D78" s="44">
        <v>18.04915170111185</v>
      </c>
      <c r="E78" s="45">
        <v>6.7968153689931849</v>
      </c>
      <c r="F78" s="45">
        <v>0.12320227980192552</v>
      </c>
      <c r="G78" s="64">
        <v>9.6162722990275942</v>
      </c>
      <c r="H78" s="45">
        <v>100.37283419558307</v>
      </c>
      <c r="I78" s="45">
        <v>2.4566992398389651</v>
      </c>
      <c r="J78" s="45">
        <v>17.015249967543966</v>
      </c>
      <c r="K78" s="45">
        <v>0.16988981697348063</v>
      </c>
      <c r="L78" s="45">
        <v>6.312567199141851</v>
      </c>
      <c r="M78" s="45">
        <v>24.372452418066498</v>
      </c>
      <c r="N78" s="45">
        <v>1.7463772394597263</v>
      </c>
      <c r="O78" s="45">
        <v>26.184015195933497</v>
      </c>
      <c r="P78" s="45">
        <v>17.365806841402925</v>
      </c>
      <c r="Q78" s="45">
        <v>1.9588950012189847</v>
      </c>
      <c r="R78" s="45">
        <v>47.022739784032979</v>
      </c>
      <c r="S78" s="45">
        <v>9.8996731822110764</v>
      </c>
      <c r="T78" s="45">
        <v>7.4902587225936479</v>
      </c>
      <c r="U78" s="45">
        <v>34.667158513247301</v>
      </c>
      <c r="V78" s="45">
        <v>4.4613125253641019</v>
      </c>
      <c r="W78" s="45">
        <v>28.062534072069251</v>
      </c>
      <c r="X78" s="45">
        <v>18.857041685559562</v>
      </c>
      <c r="Y78" s="45">
        <v>74.876915079217781</v>
      </c>
      <c r="Z78" s="45">
        <v>0.5189254259573306</v>
      </c>
      <c r="AA78" s="45">
        <v>6.6086715317813463</v>
      </c>
      <c r="AB78" s="45">
        <v>5.3757376376487818</v>
      </c>
      <c r="AC78" s="46">
        <v>15.791057541271103</v>
      </c>
      <c r="AD78" s="44">
        <v>48.431237712167295</v>
      </c>
      <c r="AE78" s="45">
        <v>1.8073553076091018</v>
      </c>
      <c r="AF78" s="45">
        <v>1.1676426166419944</v>
      </c>
      <c r="AG78" s="45">
        <v>13.791310803428802</v>
      </c>
      <c r="AH78" s="46">
        <v>0.57468685713482404</v>
      </c>
      <c r="AI78" s="45">
        <v>38.700366038166045</v>
      </c>
      <c r="AJ78" s="45">
        <v>124.66731393416362</v>
      </c>
      <c r="AK78" s="46">
        <v>94.186083741681458</v>
      </c>
      <c r="AL78" s="45">
        <v>9.1446587063716454</v>
      </c>
      <c r="AM78" s="45">
        <v>133.57507145507628</v>
      </c>
      <c r="AN78" s="46">
        <v>157.21031956261788</v>
      </c>
      <c r="AO78" s="45">
        <v>42.581471649709655</v>
      </c>
      <c r="AP78" s="45">
        <v>1.2854120356874363</v>
      </c>
      <c r="AQ78" s="45">
        <v>3.3170198736211465E-2</v>
      </c>
      <c r="AR78" s="45">
        <v>21.887461064821341</v>
      </c>
      <c r="AS78" s="46">
        <v>1.5699099059055603</v>
      </c>
      <c r="AT78" s="45">
        <v>11.691052011203823</v>
      </c>
      <c r="AU78" s="46">
        <v>42.594315571426826</v>
      </c>
      <c r="AV78" s="45">
        <v>6.5405828918977615</v>
      </c>
      <c r="AW78" s="45">
        <v>1.0117981051134715</v>
      </c>
      <c r="AX78" s="45">
        <v>5.4725292545845815E-2</v>
      </c>
      <c r="AY78" s="45">
        <v>2.3930150392720995</v>
      </c>
      <c r="AZ78" s="45">
        <v>46.893107719922497</v>
      </c>
      <c r="BA78" s="46">
        <v>14.66591195489347</v>
      </c>
      <c r="BB78" s="45">
        <v>12.918574991672669</v>
      </c>
      <c r="BC78" s="45">
        <v>2.6228063569917319</v>
      </c>
      <c r="BD78" s="46">
        <v>39.522676497351775</v>
      </c>
      <c r="BE78" s="64">
        <v>195.47442753040028</v>
      </c>
      <c r="BF78" s="45">
        <v>62.575963448008025</v>
      </c>
      <c r="BG78" s="45">
        <v>87.508181591809347</v>
      </c>
      <c r="BH78" s="45">
        <v>42.857051391484326</v>
      </c>
      <c r="BI78" s="45">
        <v>20.756284022675437</v>
      </c>
      <c r="BJ78" s="45">
        <v>53.102591417826957</v>
      </c>
      <c r="BK78" s="45">
        <v>14.296342794423774</v>
      </c>
      <c r="BL78" s="46">
        <v>0.85283814471588049</v>
      </c>
      <c r="BM78" s="45">
        <v>11.764389731606649</v>
      </c>
      <c r="BN78" s="45">
        <v>225.89039944937252</v>
      </c>
      <c r="BO78" s="45">
        <v>2.9945132301776503</v>
      </c>
      <c r="BP78" s="45">
        <v>7.6742432118212456</v>
      </c>
      <c r="BQ78" s="45">
        <v>7.3062029860320008</v>
      </c>
      <c r="BR78" s="45">
        <v>136.71998571885095</v>
      </c>
      <c r="BS78" s="72">
        <v>3244.9544717108638</v>
      </c>
      <c r="BT78" s="72">
        <v>52.74404021984077</v>
      </c>
      <c r="BU78" s="45">
        <v>603.19924171793309</v>
      </c>
      <c r="BV78" s="45">
        <v>56.364600407218774</v>
      </c>
      <c r="BW78" s="46">
        <v>17.213849827581971</v>
      </c>
      <c r="BX78" s="45">
        <v>5.7057417867666524</v>
      </c>
      <c r="BY78" s="45">
        <v>5.678974517701187</v>
      </c>
      <c r="BZ78" s="45">
        <v>4.2588982776005011</v>
      </c>
      <c r="CA78" s="45">
        <v>6.1138437599099094</v>
      </c>
      <c r="CB78" s="122">
        <v>5.3708347656540774</v>
      </c>
      <c r="CC78" s="45">
        <v>0.52597892818643033</v>
      </c>
      <c r="CD78" s="123">
        <v>3.4018169242752792</v>
      </c>
      <c r="CE78" s="45">
        <v>0</v>
      </c>
      <c r="CF78" s="123">
        <v>0</v>
      </c>
      <c r="CG78" s="46">
        <v>0</v>
      </c>
      <c r="CH78" s="11"/>
      <c r="CI78" s="11"/>
      <c r="CJ78" s="122">
        <v>241</v>
      </c>
      <c r="CK78" s="45">
        <v>0</v>
      </c>
      <c r="CL78" s="123">
        <v>0</v>
      </c>
      <c r="CM78" s="122">
        <v>0</v>
      </c>
      <c r="CN78" s="45">
        <v>0</v>
      </c>
      <c r="CO78" s="123">
        <v>0</v>
      </c>
      <c r="CP78" s="168">
        <v>0</v>
      </c>
      <c r="CQ78" s="158">
        <f t="shared" si="6"/>
        <v>241</v>
      </c>
      <c r="CR78" s="159">
        <f t="shared" si="7"/>
        <v>6474</v>
      </c>
      <c r="CS78" s="12"/>
      <c r="CT78" s="12"/>
    </row>
    <row r="79" spans="1:98" x14ac:dyDescent="0.2">
      <c r="A79" s="43" t="s">
        <v>75</v>
      </c>
      <c r="B79" s="94" t="s">
        <v>267</v>
      </c>
      <c r="C79" s="174">
        <f t="shared" si="5"/>
        <v>14875</v>
      </c>
      <c r="D79" s="44">
        <v>45.130319628676979</v>
      </c>
      <c r="E79" s="45">
        <v>10.02406877872669</v>
      </c>
      <c r="F79" s="45">
        <v>28.86610157031264</v>
      </c>
      <c r="G79" s="64">
        <v>4.8469265066547438</v>
      </c>
      <c r="H79" s="45">
        <v>139.51216329921695</v>
      </c>
      <c r="I79" s="45">
        <v>5.2825018863745807</v>
      </c>
      <c r="J79" s="45">
        <v>7.7045733372951188</v>
      </c>
      <c r="K79" s="45">
        <v>2.2067291855853477</v>
      </c>
      <c r="L79" s="45">
        <v>16.776493779901099</v>
      </c>
      <c r="M79" s="45">
        <v>32.962534772527277</v>
      </c>
      <c r="N79" s="45">
        <v>14.290216877727687</v>
      </c>
      <c r="O79" s="45">
        <v>20.589185962533605</v>
      </c>
      <c r="P79" s="45">
        <v>36.397608074400573</v>
      </c>
      <c r="Q79" s="45">
        <v>9.2924287246001285</v>
      </c>
      <c r="R79" s="45">
        <v>45.669371808100458</v>
      </c>
      <c r="S79" s="45">
        <v>32.837218295532999</v>
      </c>
      <c r="T79" s="45">
        <v>23.100513988685282</v>
      </c>
      <c r="U79" s="45">
        <v>73.206038451702582</v>
      </c>
      <c r="V79" s="45">
        <v>38.372840358961206</v>
      </c>
      <c r="W79" s="45">
        <v>41.071669190373299</v>
      </c>
      <c r="X79" s="45">
        <v>88.344241906690357</v>
      </c>
      <c r="Y79" s="45">
        <v>194.48289481852004</v>
      </c>
      <c r="Z79" s="45">
        <v>6.041328043983472</v>
      </c>
      <c r="AA79" s="45">
        <v>11.804372507853623</v>
      </c>
      <c r="AB79" s="45">
        <v>14.430443572039671</v>
      </c>
      <c r="AC79" s="46">
        <v>54.656003533638696</v>
      </c>
      <c r="AD79" s="44">
        <v>93.102302821391334</v>
      </c>
      <c r="AE79" s="45">
        <v>14.16719791158676</v>
      </c>
      <c r="AF79" s="45">
        <v>4.8792929822736593</v>
      </c>
      <c r="AG79" s="45">
        <v>62.706258962155324</v>
      </c>
      <c r="AH79" s="46">
        <v>0.52452512528333683</v>
      </c>
      <c r="AI79" s="45">
        <v>24.112024973155837</v>
      </c>
      <c r="AJ79" s="45">
        <v>21.36123396368118</v>
      </c>
      <c r="AK79" s="46">
        <v>83.787387182717026</v>
      </c>
      <c r="AL79" s="45">
        <v>39.616607480062086</v>
      </c>
      <c r="AM79" s="45">
        <v>322.18611528819946</v>
      </c>
      <c r="AN79" s="46">
        <v>143.76387410822522</v>
      </c>
      <c r="AO79" s="45">
        <v>128.19870028936083</v>
      </c>
      <c r="AP79" s="45">
        <v>0.64211389920028805</v>
      </c>
      <c r="AQ79" s="45">
        <v>3.0325556051184845</v>
      </c>
      <c r="AR79" s="45">
        <v>96.43255471927705</v>
      </c>
      <c r="AS79" s="46">
        <v>9.6467220126852045</v>
      </c>
      <c r="AT79" s="45">
        <v>79.280030144012329</v>
      </c>
      <c r="AU79" s="46">
        <v>137.35761855360624</v>
      </c>
      <c r="AV79" s="45">
        <v>35.56426274779119</v>
      </c>
      <c r="AW79" s="45">
        <v>17.4051439848093</v>
      </c>
      <c r="AX79" s="45">
        <v>13.797150412399446</v>
      </c>
      <c r="AY79" s="45">
        <v>50.886323438207178</v>
      </c>
      <c r="AZ79" s="45">
        <v>204.21971264992692</v>
      </c>
      <c r="BA79" s="46">
        <v>85.775703124009951</v>
      </c>
      <c r="BB79" s="45">
        <v>349.86613028775122</v>
      </c>
      <c r="BC79" s="45">
        <v>32.779989079364228</v>
      </c>
      <c r="BD79" s="46">
        <v>51.847313624495094</v>
      </c>
      <c r="BE79" s="64">
        <v>238.17368243028756</v>
      </c>
      <c r="BF79" s="45">
        <v>125.26288073668329</v>
      </c>
      <c r="BG79" s="45">
        <v>110.71697199006515</v>
      </c>
      <c r="BH79" s="45">
        <v>65.879645620888823</v>
      </c>
      <c r="BI79" s="45">
        <v>492.0085872873812</v>
      </c>
      <c r="BJ79" s="45">
        <v>91.092933223341518</v>
      </c>
      <c r="BK79" s="45">
        <v>33.63736433202871</v>
      </c>
      <c r="BL79" s="46">
        <v>3.5557823062406411</v>
      </c>
      <c r="BM79" s="45">
        <v>23.236261236226607</v>
      </c>
      <c r="BN79" s="45">
        <v>13.698682287694934</v>
      </c>
      <c r="BO79" s="45">
        <v>2.3988505071058448</v>
      </c>
      <c r="BP79" s="45">
        <v>19.255795700027971</v>
      </c>
      <c r="BQ79" s="45">
        <v>33.195892237904054</v>
      </c>
      <c r="BR79" s="45">
        <v>98.237186758625526</v>
      </c>
      <c r="BS79" s="72">
        <v>1932.3715097505219</v>
      </c>
      <c r="BT79" s="72">
        <v>6592.8479328256362</v>
      </c>
      <c r="BU79" s="45">
        <v>141.6272508261317</v>
      </c>
      <c r="BV79" s="45">
        <v>60.434512585890829</v>
      </c>
      <c r="BW79" s="46">
        <v>129.75774158138069</v>
      </c>
      <c r="BX79" s="45">
        <v>99.286596711555319</v>
      </c>
      <c r="BY79" s="45">
        <v>13.535764066453112</v>
      </c>
      <c r="BZ79" s="45">
        <v>45.351217270301973</v>
      </c>
      <c r="CA79" s="45">
        <v>52.51083979137605</v>
      </c>
      <c r="CB79" s="122">
        <v>1298.9920620628275</v>
      </c>
      <c r="CC79" s="45">
        <v>6.9377738602402275</v>
      </c>
      <c r="CD79" s="123">
        <v>46.158647781820292</v>
      </c>
      <c r="CE79" s="45">
        <v>0</v>
      </c>
      <c r="CF79" s="123">
        <v>0</v>
      </c>
      <c r="CG79" s="46">
        <v>0</v>
      </c>
      <c r="CH79" s="11"/>
      <c r="CI79" s="11"/>
      <c r="CJ79" s="122">
        <v>7369</v>
      </c>
      <c r="CK79" s="45">
        <v>0</v>
      </c>
      <c r="CL79" s="123">
        <v>0</v>
      </c>
      <c r="CM79" s="122">
        <v>0</v>
      </c>
      <c r="CN79" s="45">
        <v>0</v>
      </c>
      <c r="CO79" s="123">
        <v>0</v>
      </c>
      <c r="CP79" s="168">
        <v>0</v>
      </c>
      <c r="CQ79" s="158">
        <f t="shared" si="6"/>
        <v>7369</v>
      </c>
      <c r="CR79" s="159">
        <f t="shared" si="7"/>
        <v>22244</v>
      </c>
      <c r="CS79" s="12"/>
      <c r="CT79" s="12"/>
    </row>
    <row r="80" spans="1:98" x14ac:dyDescent="0.2">
      <c r="A80" s="23" t="s">
        <v>76</v>
      </c>
      <c r="B80" s="95" t="s">
        <v>268</v>
      </c>
      <c r="C80" s="172">
        <f t="shared" si="5"/>
        <v>605.99999999999989</v>
      </c>
      <c r="D80" s="29">
        <v>0.21201714265990901</v>
      </c>
      <c r="E80" s="30">
        <v>3.2652051973145815E-2</v>
      </c>
      <c r="F80" s="30">
        <v>5.5141039141583588E-2</v>
      </c>
      <c r="G80" s="62">
        <v>1.9541947169217522E-2</v>
      </c>
      <c r="H80" s="30">
        <v>0.93274436175904418</v>
      </c>
      <c r="I80" s="30">
        <v>2.1604614485876097E-2</v>
      </c>
      <c r="J80" s="30">
        <v>2.6101495322794689E-2</v>
      </c>
      <c r="K80" s="30">
        <v>1.186092938882932E-2</v>
      </c>
      <c r="L80" s="30">
        <v>2.0469117224527864E-2</v>
      </c>
      <c r="M80" s="30">
        <v>0.15957442079565423</v>
      </c>
      <c r="N80" s="30">
        <v>4.6287599034008441E-2</v>
      </c>
      <c r="O80" s="30">
        <v>9.3946563977212322E-2</v>
      </c>
      <c r="P80" s="30">
        <v>0.22608633652220994</v>
      </c>
      <c r="Q80" s="30">
        <v>0.70402007695307012</v>
      </c>
      <c r="R80" s="30">
        <v>5.6336335861315721E-2</v>
      </c>
      <c r="S80" s="30">
        <v>1.2488087626589123E-2</v>
      </c>
      <c r="T80" s="30">
        <v>2.4192418615870778E-2</v>
      </c>
      <c r="U80" s="30">
        <v>0.49797782705328797</v>
      </c>
      <c r="V80" s="30">
        <v>0.16288326403272008</v>
      </c>
      <c r="W80" s="30">
        <v>9.9937741094274932E-2</v>
      </c>
      <c r="X80" s="30">
        <v>0.24247076907663787</v>
      </c>
      <c r="Y80" s="30">
        <v>1.6851183057353054</v>
      </c>
      <c r="Z80" s="30">
        <v>1.8236680339566358E-3</v>
      </c>
      <c r="AA80" s="30">
        <v>0.22333129439779717</v>
      </c>
      <c r="AB80" s="30">
        <v>0.90258947973535131</v>
      </c>
      <c r="AC80" s="31">
        <v>0.19456333005520207</v>
      </c>
      <c r="AD80" s="29">
        <v>0.68896709270065981</v>
      </c>
      <c r="AE80" s="30">
        <v>0.11264720147421226</v>
      </c>
      <c r="AF80" s="30">
        <v>1.6176454459582632E-2</v>
      </c>
      <c r="AG80" s="30">
        <v>0.16941039808578892</v>
      </c>
      <c r="AH80" s="31">
        <v>4.9549512571330466E-4</v>
      </c>
      <c r="AI80" s="30">
        <v>2.3539820474055695</v>
      </c>
      <c r="AJ80" s="30">
        <v>0.10230740366799621</v>
      </c>
      <c r="AK80" s="31">
        <v>0.75415661545419443</v>
      </c>
      <c r="AL80" s="30">
        <v>0.11772258013600639</v>
      </c>
      <c r="AM80" s="30">
        <v>4.5416789564806264</v>
      </c>
      <c r="AN80" s="31">
        <v>13.270931032808964</v>
      </c>
      <c r="AO80" s="30">
        <v>0.58032068918263313</v>
      </c>
      <c r="AP80" s="30">
        <v>1.5833005691188809E-3</v>
      </c>
      <c r="AQ80" s="30">
        <v>2.4089568230464261E-2</v>
      </c>
      <c r="AR80" s="30">
        <v>4.9024346695866965E-2</v>
      </c>
      <c r="AS80" s="31">
        <v>0.14847425578767018</v>
      </c>
      <c r="AT80" s="30">
        <v>2.1391023089165233</v>
      </c>
      <c r="AU80" s="31">
        <v>2.2288548155581833</v>
      </c>
      <c r="AV80" s="30">
        <v>0.34019168630863916</v>
      </c>
      <c r="AW80" s="30">
        <v>3.6576565846050152E-2</v>
      </c>
      <c r="AX80" s="30">
        <v>5.1097763637180226E-3</v>
      </c>
      <c r="AY80" s="30">
        <v>0.12147264457144022</v>
      </c>
      <c r="AZ80" s="30">
        <v>1.4163111854343959</v>
      </c>
      <c r="BA80" s="31">
        <v>0.5900824881384813</v>
      </c>
      <c r="BB80" s="30">
        <v>0.23941628048122879</v>
      </c>
      <c r="BC80" s="30">
        <v>0.13525725603072794</v>
      </c>
      <c r="BD80" s="31">
        <v>0.22144681293894694</v>
      </c>
      <c r="BE80" s="62">
        <v>5.0107224202504703</v>
      </c>
      <c r="BF80" s="30">
        <v>0.75889201950887686</v>
      </c>
      <c r="BG80" s="30">
        <v>7.8181446617043111</v>
      </c>
      <c r="BH80" s="30">
        <v>1.4342962044365752</v>
      </c>
      <c r="BI80" s="30">
        <v>5.9811116218708182</v>
      </c>
      <c r="BJ80" s="30">
        <v>0.87758829407813987</v>
      </c>
      <c r="BK80" s="30">
        <v>1.7419558031781388</v>
      </c>
      <c r="BL80" s="31">
        <v>5.8139625192369111E-3</v>
      </c>
      <c r="BM80" s="30">
        <v>0.32343159542561156</v>
      </c>
      <c r="BN80" s="30">
        <v>0.19479677161001882</v>
      </c>
      <c r="BO80" s="30">
        <v>0.12114781922170122</v>
      </c>
      <c r="BP80" s="30">
        <v>1.2065414868187444E-2</v>
      </c>
      <c r="BQ80" s="30">
        <v>0.17532833469935641</v>
      </c>
      <c r="BR80" s="30">
        <v>4.0056904932035753</v>
      </c>
      <c r="BS80" s="70">
        <v>2.2163189875524942</v>
      </c>
      <c r="BT80" s="70">
        <v>5.9225330836272487</v>
      </c>
      <c r="BU80" s="30">
        <v>479.86081253686785</v>
      </c>
      <c r="BV80" s="30">
        <v>12.35390183130338</v>
      </c>
      <c r="BW80" s="31">
        <v>34.848109127284616</v>
      </c>
      <c r="BX80" s="30">
        <v>3.4406958065116046E-2</v>
      </c>
      <c r="BY80" s="30">
        <v>2.2605255407585831E-2</v>
      </c>
      <c r="BZ80" s="30">
        <v>4.7061266040655074E-2</v>
      </c>
      <c r="CA80" s="30">
        <v>0.84189358800621283</v>
      </c>
      <c r="CB80" s="118">
        <v>2.9557193727103117</v>
      </c>
      <c r="CC80" s="30">
        <v>0.17485028798069338</v>
      </c>
      <c r="CD80" s="119">
        <v>1.189252812000051</v>
      </c>
      <c r="CE80" s="30">
        <v>0</v>
      </c>
      <c r="CF80" s="119">
        <v>0</v>
      </c>
      <c r="CG80" s="31">
        <v>0</v>
      </c>
      <c r="CH80" s="11"/>
      <c r="CI80" s="11"/>
      <c r="CJ80" s="118">
        <v>1488</v>
      </c>
      <c r="CK80" s="30">
        <v>0</v>
      </c>
      <c r="CL80" s="119">
        <v>0</v>
      </c>
      <c r="CM80" s="118">
        <v>0</v>
      </c>
      <c r="CN80" s="30">
        <v>0</v>
      </c>
      <c r="CO80" s="119">
        <v>0</v>
      </c>
      <c r="CP80" s="166">
        <v>0</v>
      </c>
      <c r="CQ80" s="152">
        <f t="shared" si="6"/>
        <v>1488</v>
      </c>
      <c r="CR80" s="153">
        <f t="shared" si="7"/>
        <v>2094</v>
      </c>
      <c r="CS80" s="12"/>
      <c r="CT80" s="12"/>
    </row>
    <row r="81" spans="1:98" x14ac:dyDescent="0.2">
      <c r="A81" s="23" t="s">
        <v>77</v>
      </c>
      <c r="B81" s="94" t="s">
        <v>269</v>
      </c>
      <c r="C81" s="172">
        <f t="shared" si="5"/>
        <v>0</v>
      </c>
      <c r="D81" s="29">
        <v>0</v>
      </c>
      <c r="E81" s="30">
        <v>0</v>
      </c>
      <c r="F81" s="30">
        <v>0</v>
      </c>
      <c r="G81" s="62">
        <v>0</v>
      </c>
      <c r="H81" s="30">
        <v>0</v>
      </c>
      <c r="I81" s="30">
        <v>0</v>
      </c>
      <c r="J81" s="30">
        <v>0</v>
      </c>
      <c r="K81" s="30">
        <v>0</v>
      </c>
      <c r="L81" s="30">
        <v>0</v>
      </c>
      <c r="M81" s="30">
        <v>0</v>
      </c>
      <c r="N81" s="30">
        <v>0</v>
      </c>
      <c r="O81" s="30">
        <v>0</v>
      </c>
      <c r="P81" s="30">
        <v>0</v>
      </c>
      <c r="Q81" s="30">
        <v>0</v>
      </c>
      <c r="R81" s="30">
        <v>0</v>
      </c>
      <c r="S81" s="30">
        <v>0</v>
      </c>
      <c r="T81" s="30">
        <v>0</v>
      </c>
      <c r="U81" s="30">
        <v>0</v>
      </c>
      <c r="V81" s="30">
        <v>0</v>
      </c>
      <c r="W81" s="30">
        <v>0</v>
      </c>
      <c r="X81" s="30">
        <v>0</v>
      </c>
      <c r="Y81" s="30">
        <v>0</v>
      </c>
      <c r="Z81" s="30">
        <v>0</v>
      </c>
      <c r="AA81" s="30">
        <v>0</v>
      </c>
      <c r="AB81" s="30">
        <v>0</v>
      </c>
      <c r="AC81" s="31">
        <v>0</v>
      </c>
      <c r="AD81" s="29">
        <v>0</v>
      </c>
      <c r="AE81" s="30">
        <v>0</v>
      </c>
      <c r="AF81" s="30">
        <v>0</v>
      </c>
      <c r="AG81" s="30">
        <v>0</v>
      </c>
      <c r="AH81" s="31">
        <v>0</v>
      </c>
      <c r="AI81" s="30">
        <v>0</v>
      </c>
      <c r="AJ81" s="30">
        <v>0</v>
      </c>
      <c r="AK81" s="31">
        <v>0</v>
      </c>
      <c r="AL81" s="30">
        <v>0</v>
      </c>
      <c r="AM81" s="30">
        <v>0</v>
      </c>
      <c r="AN81" s="31">
        <v>0</v>
      </c>
      <c r="AO81" s="30">
        <v>0</v>
      </c>
      <c r="AP81" s="30">
        <v>0</v>
      </c>
      <c r="AQ81" s="30">
        <v>0</v>
      </c>
      <c r="AR81" s="30">
        <v>0</v>
      </c>
      <c r="AS81" s="31">
        <v>0</v>
      </c>
      <c r="AT81" s="30">
        <v>0</v>
      </c>
      <c r="AU81" s="31">
        <v>0</v>
      </c>
      <c r="AV81" s="30">
        <v>0</v>
      </c>
      <c r="AW81" s="30">
        <v>0</v>
      </c>
      <c r="AX81" s="30">
        <v>0</v>
      </c>
      <c r="AY81" s="30">
        <v>0</v>
      </c>
      <c r="AZ81" s="30">
        <v>0</v>
      </c>
      <c r="BA81" s="31">
        <v>0</v>
      </c>
      <c r="BB81" s="30">
        <v>0</v>
      </c>
      <c r="BC81" s="30">
        <v>0</v>
      </c>
      <c r="BD81" s="31">
        <v>0</v>
      </c>
      <c r="BE81" s="62">
        <v>0</v>
      </c>
      <c r="BF81" s="30">
        <v>0</v>
      </c>
      <c r="BG81" s="30">
        <v>0</v>
      </c>
      <c r="BH81" s="30">
        <v>0</v>
      </c>
      <c r="BI81" s="30">
        <v>0</v>
      </c>
      <c r="BJ81" s="30">
        <v>0</v>
      </c>
      <c r="BK81" s="30">
        <v>0</v>
      </c>
      <c r="BL81" s="31">
        <v>0</v>
      </c>
      <c r="BM81" s="30">
        <v>0</v>
      </c>
      <c r="BN81" s="30">
        <v>0</v>
      </c>
      <c r="BO81" s="30">
        <v>0</v>
      </c>
      <c r="BP81" s="30">
        <v>0</v>
      </c>
      <c r="BQ81" s="30">
        <v>0</v>
      </c>
      <c r="BR81" s="30">
        <v>0</v>
      </c>
      <c r="BS81" s="70">
        <v>0</v>
      </c>
      <c r="BT81" s="70">
        <v>0</v>
      </c>
      <c r="BU81" s="30">
        <v>0</v>
      </c>
      <c r="BV81" s="30">
        <v>0</v>
      </c>
      <c r="BW81" s="31">
        <v>0</v>
      </c>
      <c r="BX81" s="30">
        <v>0</v>
      </c>
      <c r="BY81" s="30">
        <v>0</v>
      </c>
      <c r="BZ81" s="30">
        <v>0</v>
      </c>
      <c r="CA81" s="30">
        <v>0</v>
      </c>
      <c r="CB81" s="118">
        <v>0</v>
      </c>
      <c r="CC81" s="30">
        <v>0</v>
      </c>
      <c r="CD81" s="119">
        <v>0</v>
      </c>
      <c r="CE81" s="30">
        <v>0</v>
      </c>
      <c r="CF81" s="119">
        <v>0</v>
      </c>
      <c r="CG81" s="31">
        <v>0</v>
      </c>
      <c r="CH81" s="11"/>
      <c r="CI81" s="11"/>
      <c r="CJ81" s="118">
        <v>1441</v>
      </c>
      <c r="CK81" s="30">
        <v>0</v>
      </c>
      <c r="CL81" s="119">
        <v>0</v>
      </c>
      <c r="CM81" s="118">
        <v>0</v>
      </c>
      <c r="CN81" s="30">
        <v>0</v>
      </c>
      <c r="CO81" s="119">
        <v>0</v>
      </c>
      <c r="CP81" s="166">
        <v>0</v>
      </c>
      <c r="CQ81" s="152">
        <f t="shared" si="6"/>
        <v>1441</v>
      </c>
      <c r="CR81" s="153">
        <f t="shared" si="7"/>
        <v>1441</v>
      </c>
      <c r="CS81" s="12"/>
      <c r="CT81" s="12"/>
    </row>
    <row r="82" spans="1:98" x14ac:dyDescent="0.2">
      <c r="A82" s="23" t="s">
        <v>78</v>
      </c>
      <c r="B82" s="94" t="s">
        <v>270</v>
      </c>
      <c r="C82" s="172">
        <f t="shared" si="5"/>
        <v>0</v>
      </c>
      <c r="D82" s="29">
        <v>0</v>
      </c>
      <c r="E82" s="30">
        <v>0</v>
      </c>
      <c r="F82" s="30">
        <v>0</v>
      </c>
      <c r="G82" s="62">
        <v>0</v>
      </c>
      <c r="H82" s="30">
        <v>0</v>
      </c>
      <c r="I82" s="30">
        <v>0</v>
      </c>
      <c r="J82" s="30">
        <v>0</v>
      </c>
      <c r="K82" s="30">
        <v>0</v>
      </c>
      <c r="L82" s="30">
        <v>0</v>
      </c>
      <c r="M82" s="30">
        <v>0</v>
      </c>
      <c r="N82" s="30">
        <v>0</v>
      </c>
      <c r="O82" s="30">
        <v>0</v>
      </c>
      <c r="P82" s="30">
        <v>0</v>
      </c>
      <c r="Q82" s="30">
        <v>0</v>
      </c>
      <c r="R82" s="30">
        <v>0</v>
      </c>
      <c r="S82" s="30">
        <v>0</v>
      </c>
      <c r="T82" s="30">
        <v>0</v>
      </c>
      <c r="U82" s="30">
        <v>0</v>
      </c>
      <c r="V82" s="30">
        <v>0</v>
      </c>
      <c r="W82" s="30">
        <v>0</v>
      </c>
      <c r="X82" s="30">
        <v>0</v>
      </c>
      <c r="Y82" s="30">
        <v>0</v>
      </c>
      <c r="Z82" s="30">
        <v>0</v>
      </c>
      <c r="AA82" s="30">
        <v>0</v>
      </c>
      <c r="AB82" s="30">
        <v>0</v>
      </c>
      <c r="AC82" s="31">
        <v>0</v>
      </c>
      <c r="AD82" s="29">
        <v>0</v>
      </c>
      <c r="AE82" s="30">
        <v>0</v>
      </c>
      <c r="AF82" s="30">
        <v>0</v>
      </c>
      <c r="AG82" s="30">
        <v>0</v>
      </c>
      <c r="AH82" s="31">
        <v>0</v>
      </c>
      <c r="AI82" s="30">
        <v>0</v>
      </c>
      <c r="AJ82" s="30">
        <v>0</v>
      </c>
      <c r="AK82" s="31">
        <v>0</v>
      </c>
      <c r="AL82" s="30">
        <v>0</v>
      </c>
      <c r="AM82" s="30">
        <v>0</v>
      </c>
      <c r="AN82" s="31">
        <v>0</v>
      </c>
      <c r="AO82" s="30">
        <v>0</v>
      </c>
      <c r="AP82" s="30">
        <v>0</v>
      </c>
      <c r="AQ82" s="30">
        <v>0</v>
      </c>
      <c r="AR82" s="30">
        <v>0</v>
      </c>
      <c r="AS82" s="31">
        <v>0</v>
      </c>
      <c r="AT82" s="30">
        <v>0</v>
      </c>
      <c r="AU82" s="31">
        <v>0</v>
      </c>
      <c r="AV82" s="30">
        <v>0</v>
      </c>
      <c r="AW82" s="30">
        <v>0</v>
      </c>
      <c r="AX82" s="30">
        <v>0</v>
      </c>
      <c r="AY82" s="30">
        <v>0</v>
      </c>
      <c r="AZ82" s="30">
        <v>0</v>
      </c>
      <c r="BA82" s="31">
        <v>0</v>
      </c>
      <c r="BB82" s="30">
        <v>0</v>
      </c>
      <c r="BC82" s="30">
        <v>0</v>
      </c>
      <c r="BD82" s="31">
        <v>0</v>
      </c>
      <c r="BE82" s="62">
        <v>0</v>
      </c>
      <c r="BF82" s="30">
        <v>0</v>
      </c>
      <c r="BG82" s="30">
        <v>0</v>
      </c>
      <c r="BH82" s="30">
        <v>0</v>
      </c>
      <c r="BI82" s="30">
        <v>0</v>
      </c>
      <c r="BJ82" s="30">
        <v>0</v>
      </c>
      <c r="BK82" s="30">
        <v>0</v>
      </c>
      <c r="BL82" s="31">
        <v>0</v>
      </c>
      <c r="BM82" s="30">
        <v>0</v>
      </c>
      <c r="BN82" s="30">
        <v>0</v>
      </c>
      <c r="BO82" s="30">
        <v>0</v>
      </c>
      <c r="BP82" s="30">
        <v>0</v>
      </c>
      <c r="BQ82" s="30">
        <v>0</v>
      </c>
      <c r="BR82" s="30">
        <v>0</v>
      </c>
      <c r="BS82" s="70">
        <v>0</v>
      </c>
      <c r="BT82" s="70">
        <v>0</v>
      </c>
      <c r="BU82" s="30">
        <v>0</v>
      </c>
      <c r="BV82" s="30">
        <v>0</v>
      </c>
      <c r="BW82" s="31">
        <v>0</v>
      </c>
      <c r="BX82" s="30">
        <v>0</v>
      </c>
      <c r="BY82" s="30">
        <v>0</v>
      </c>
      <c r="BZ82" s="30">
        <v>0</v>
      </c>
      <c r="CA82" s="30">
        <v>0</v>
      </c>
      <c r="CB82" s="118">
        <v>0</v>
      </c>
      <c r="CC82" s="30">
        <v>0</v>
      </c>
      <c r="CD82" s="119">
        <v>0</v>
      </c>
      <c r="CE82" s="30">
        <v>0</v>
      </c>
      <c r="CF82" s="119">
        <v>0</v>
      </c>
      <c r="CG82" s="31">
        <v>0</v>
      </c>
      <c r="CH82" s="11"/>
      <c r="CI82" s="11"/>
      <c r="CJ82" s="118">
        <v>1669</v>
      </c>
      <c r="CK82" s="30">
        <v>0</v>
      </c>
      <c r="CL82" s="119">
        <v>0</v>
      </c>
      <c r="CM82" s="118">
        <v>0</v>
      </c>
      <c r="CN82" s="30">
        <v>0</v>
      </c>
      <c r="CO82" s="119">
        <v>0</v>
      </c>
      <c r="CP82" s="166">
        <v>0</v>
      </c>
      <c r="CQ82" s="152">
        <f t="shared" si="6"/>
        <v>1669</v>
      </c>
      <c r="CR82" s="153">
        <f t="shared" si="7"/>
        <v>1669</v>
      </c>
      <c r="CS82" s="12"/>
      <c r="CT82" s="12"/>
    </row>
    <row r="83" spans="1:98" x14ac:dyDescent="0.2">
      <c r="A83" s="22" t="s">
        <v>79</v>
      </c>
      <c r="B83" s="95" t="s">
        <v>271</v>
      </c>
      <c r="C83" s="173">
        <f t="shared" si="5"/>
        <v>424</v>
      </c>
      <c r="D83" s="32">
        <v>0.13209601737635046</v>
      </c>
      <c r="E83" s="33">
        <v>0.13037746553705218</v>
      </c>
      <c r="F83" s="33">
        <v>0.38656821929482438</v>
      </c>
      <c r="G83" s="63">
        <v>1.3705931077571003E-2</v>
      </c>
      <c r="H83" s="33">
        <v>1.0872887078423412</v>
      </c>
      <c r="I83" s="33">
        <v>0.18843750557360395</v>
      </c>
      <c r="J83" s="33">
        <v>3.0277754795587471E-2</v>
      </c>
      <c r="K83" s="33">
        <v>3.3748308882286049E-3</v>
      </c>
      <c r="L83" s="33">
        <v>4.8259246759376442</v>
      </c>
      <c r="M83" s="33">
        <v>0.39092493931948896</v>
      </c>
      <c r="N83" s="33">
        <v>0.47667865473837134</v>
      </c>
      <c r="O83" s="33">
        <v>0.15048471361162888</v>
      </c>
      <c r="P83" s="33">
        <v>8.2405463854880762E-2</v>
      </c>
      <c r="Q83" s="33">
        <v>5.0793156930757449E-2</v>
      </c>
      <c r="R83" s="33">
        <v>8.1399650602294135E-2</v>
      </c>
      <c r="S83" s="33">
        <v>2.8839714495239359E-2</v>
      </c>
      <c r="T83" s="33">
        <v>2.3483360855289716E-2</v>
      </c>
      <c r="U83" s="33">
        <v>0.10766983771926913</v>
      </c>
      <c r="V83" s="33">
        <v>0.22814413174727952</v>
      </c>
      <c r="W83" s="33">
        <v>2.7585713168607709E-2</v>
      </c>
      <c r="X83" s="33">
        <v>7.5047663334729495E-2</v>
      </c>
      <c r="Y83" s="33">
        <v>1.3249854378014448E-2</v>
      </c>
      <c r="Z83" s="33">
        <v>5.3807244370992471E-4</v>
      </c>
      <c r="AA83" s="33">
        <v>0.16182243265135676</v>
      </c>
      <c r="AB83" s="33">
        <v>0.10731260388495367</v>
      </c>
      <c r="AC83" s="34">
        <v>0.24981448332859352</v>
      </c>
      <c r="AD83" s="32">
        <v>0.81262541622321727</v>
      </c>
      <c r="AE83" s="33">
        <v>0.1089530839064935</v>
      </c>
      <c r="AF83" s="33">
        <v>1.3715132678277394E-2</v>
      </c>
      <c r="AG83" s="33">
        <v>0.64681682476317648</v>
      </c>
      <c r="AH83" s="34">
        <v>2.6875842859750403E-3</v>
      </c>
      <c r="AI83" s="33">
        <v>0.227264091980342</v>
      </c>
      <c r="AJ83" s="33">
        <v>2.2035083380768653E-2</v>
      </c>
      <c r="AK83" s="34">
        <v>0.74883676312386993</v>
      </c>
      <c r="AL83" s="33">
        <v>8.9405945267458015E-2</v>
      </c>
      <c r="AM83" s="33">
        <v>8.929572116611924</v>
      </c>
      <c r="AN83" s="34">
        <v>5.1008313163883434</v>
      </c>
      <c r="AO83" s="33">
        <v>0.4095036230992562</v>
      </c>
      <c r="AP83" s="33">
        <v>5.5244663011324029E-4</v>
      </c>
      <c r="AQ83" s="33">
        <v>3.826255405496598E-2</v>
      </c>
      <c r="AR83" s="33">
        <v>5.5211693211926729</v>
      </c>
      <c r="AS83" s="34">
        <v>9.9563190416931721E-2</v>
      </c>
      <c r="AT83" s="33">
        <v>1.8432101528441724</v>
      </c>
      <c r="AU83" s="34">
        <v>2.783529733388741</v>
      </c>
      <c r="AV83" s="33">
        <v>2.6152464277819973</v>
      </c>
      <c r="AW83" s="33">
        <v>27.982207546614386</v>
      </c>
      <c r="AX83" s="33">
        <v>4.7596641493490068</v>
      </c>
      <c r="AY83" s="33">
        <v>0.16140684282406345</v>
      </c>
      <c r="AZ83" s="33">
        <v>0.69451845776774557</v>
      </c>
      <c r="BA83" s="34">
        <v>0.49165057949102503</v>
      </c>
      <c r="BB83" s="33">
        <v>9.1657629181167655E-2</v>
      </c>
      <c r="BC83" s="33">
        <v>0.18451277994107634</v>
      </c>
      <c r="BD83" s="34">
        <v>0.42640211272009443</v>
      </c>
      <c r="BE83" s="63">
        <v>3.0593560018358898</v>
      </c>
      <c r="BF83" s="33">
        <v>0.55950487236963387</v>
      </c>
      <c r="BG83" s="33">
        <v>1.6711514559696352</v>
      </c>
      <c r="BH83" s="33">
        <v>0.36971501812717145</v>
      </c>
      <c r="BI83" s="33">
        <v>2.0904971595576889</v>
      </c>
      <c r="BJ83" s="33">
        <v>25.403163882814962</v>
      </c>
      <c r="BK83" s="33">
        <v>1.1062774444892032</v>
      </c>
      <c r="BL83" s="34">
        <v>3.7747096861375937E-2</v>
      </c>
      <c r="BM83" s="33">
        <v>0.14837230687600617</v>
      </c>
      <c r="BN83" s="33">
        <v>0.1036109087714253</v>
      </c>
      <c r="BO83" s="33">
        <v>0.14747713796197473</v>
      </c>
      <c r="BP83" s="33">
        <v>0.45710063433376064</v>
      </c>
      <c r="BQ83" s="33">
        <v>0.18938742479886847</v>
      </c>
      <c r="BR83" s="33">
        <v>0.70322727627904824</v>
      </c>
      <c r="BS83" s="71">
        <v>8.2934373304659168</v>
      </c>
      <c r="BT83" s="71">
        <v>31.965674732001489</v>
      </c>
      <c r="BU83" s="33">
        <v>0.65372559295359967</v>
      </c>
      <c r="BV83" s="33">
        <v>0.2649597190769617</v>
      </c>
      <c r="BW83" s="34">
        <v>0.21024300077326991</v>
      </c>
      <c r="BX83" s="33">
        <v>250.12287626570355</v>
      </c>
      <c r="BY83" s="33">
        <v>1.036153649397525</v>
      </c>
      <c r="BZ83" s="33">
        <v>0.24421356932201815</v>
      </c>
      <c r="CA83" s="33">
        <v>3.7031889357104752</v>
      </c>
      <c r="CB83" s="120">
        <v>17.411708446023628</v>
      </c>
      <c r="CC83" s="33">
        <v>4.9232743486707899E-2</v>
      </c>
      <c r="CD83" s="121">
        <v>0.13795093274327991</v>
      </c>
      <c r="CE83" s="33">
        <v>0</v>
      </c>
      <c r="CF83" s="121">
        <v>0</v>
      </c>
      <c r="CG83" s="34">
        <v>0</v>
      </c>
      <c r="CH83" s="11"/>
      <c r="CI83" s="11"/>
      <c r="CJ83" s="120">
        <v>219</v>
      </c>
      <c r="CK83" s="33">
        <v>0</v>
      </c>
      <c r="CL83" s="121">
        <v>0</v>
      </c>
      <c r="CM83" s="120">
        <v>3</v>
      </c>
      <c r="CN83" s="33">
        <v>0</v>
      </c>
      <c r="CO83" s="121">
        <v>41</v>
      </c>
      <c r="CP83" s="167">
        <v>2</v>
      </c>
      <c r="CQ83" s="155">
        <f t="shared" si="6"/>
        <v>265</v>
      </c>
      <c r="CR83" s="156">
        <f t="shared" si="7"/>
        <v>689</v>
      </c>
      <c r="CS83" s="12"/>
      <c r="CT83" s="12"/>
    </row>
    <row r="84" spans="1:98" x14ac:dyDescent="0.2">
      <c r="A84" s="23" t="s">
        <v>80</v>
      </c>
      <c r="B84" s="94" t="s">
        <v>272</v>
      </c>
      <c r="C84" s="172">
        <f t="shared" si="5"/>
        <v>189</v>
      </c>
      <c r="D84" s="29">
        <v>0.13798330520771029</v>
      </c>
      <c r="E84" s="30">
        <v>3.2434280842191986E-2</v>
      </c>
      <c r="F84" s="30">
        <v>0.50616685707448539</v>
      </c>
      <c r="G84" s="62">
        <v>1.3247722841710018E-2</v>
      </c>
      <c r="H84" s="30">
        <v>1.2100704657467209</v>
      </c>
      <c r="I84" s="30">
        <v>3.5630698351252446E-2</v>
      </c>
      <c r="J84" s="30">
        <v>1.6807097977311881E-2</v>
      </c>
      <c r="K84" s="30">
        <v>1.0362106134697386E-3</v>
      </c>
      <c r="L84" s="30">
        <v>2.628796213445142E-2</v>
      </c>
      <c r="M84" s="30">
        <v>0.69966582624413587</v>
      </c>
      <c r="N84" s="30">
        <v>0.18877037406273298</v>
      </c>
      <c r="O84" s="30">
        <v>0.19477820183127401</v>
      </c>
      <c r="P84" s="30">
        <v>0.1594265889276833</v>
      </c>
      <c r="Q84" s="30">
        <v>6.3906309993361651E-2</v>
      </c>
      <c r="R84" s="30">
        <v>2.3856443119276028E-2</v>
      </c>
      <c r="S84" s="30">
        <v>1.7000942006366159E-2</v>
      </c>
      <c r="T84" s="30">
        <v>1.9661496460482323E-2</v>
      </c>
      <c r="U84" s="30">
        <v>0.13419064081271598</v>
      </c>
      <c r="V84" s="30">
        <v>0.15799851236777718</v>
      </c>
      <c r="W84" s="30">
        <v>2.5487896457510421E-2</v>
      </c>
      <c r="X84" s="30">
        <v>7.5096151929216814E-2</v>
      </c>
      <c r="Y84" s="30">
        <v>1.5623067287489207E-2</v>
      </c>
      <c r="Z84" s="30">
        <v>1.7192999759447049E-3</v>
      </c>
      <c r="AA84" s="30">
        <v>6.8696951051936822E-2</v>
      </c>
      <c r="AB84" s="30">
        <v>8.0151477253757902E-2</v>
      </c>
      <c r="AC84" s="31">
        <v>0.14489125690060162</v>
      </c>
      <c r="AD84" s="29">
        <v>0.91399414358897024</v>
      </c>
      <c r="AE84" s="30">
        <v>0.12532032238043245</v>
      </c>
      <c r="AF84" s="30">
        <v>1.5153574539775968E-2</v>
      </c>
      <c r="AG84" s="30">
        <v>1.573996405818467</v>
      </c>
      <c r="AH84" s="31">
        <v>1.1493824613925412E-2</v>
      </c>
      <c r="AI84" s="30">
        <v>0.21254314972664423</v>
      </c>
      <c r="AJ84" s="30">
        <v>6.5377282848570837E-3</v>
      </c>
      <c r="AK84" s="31">
        <v>0.2960080507668762</v>
      </c>
      <c r="AL84" s="30">
        <v>8.0627941614531851E-2</v>
      </c>
      <c r="AM84" s="30">
        <v>0.35570659060892118</v>
      </c>
      <c r="AN84" s="31">
        <v>0.98649526982096147</v>
      </c>
      <c r="AO84" s="30">
        <v>0.34590974155160559</v>
      </c>
      <c r="AP84" s="30">
        <v>0</v>
      </c>
      <c r="AQ84" s="30">
        <v>4.9452035699747501E-2</v>
      </c>
      <c r="AR84" s="30">
        <v>0.18545392656455073</v>
      </c>
      <c r="AS84" s="31">
        <v>0.1218455772069281</v>
      </c>
      <c r="AT84" s="30">
        <v>0.67686646741708767</v>
      </c>
      <c r="AU84" s="31">
        <v>0.70570699126631076</v>
      </c>
      <c r="AV84" s="30">
        <v>0.31387501938860585</v>
      </c>
      <c r="AW84" s="30">
        <v>0.34926351069283224</v>
      </c>
      <c r="AX84" s="30">
        <v>6.8731905874274468E-2</v>
      </c>
      <c r="AY84" s="30">
        <v>0.176527641196946</v>
      </c>
      <c r="AZ84" s="30">
        <v>0.18071142934122861</v>
      </c>
      <c r="BA84" s="31">
        <v>0.38588132946944381</v>
      </c>
      <c r="BB84" s="30">
        <v>3.9870901271138445E-2</v>
      </c>
      <c r="BC84" s="30">
        <v>0.15407231579250596</v>
      </c>
      <c r="BD84" s="31">
        <v>0.1494785813552868</v>
      </c>
      <c r="BE84" s="62">
        <v>1.7618919631544769</v>
      </c>
      <c r="BF84" s="30">
        <v>0.54664873282648174</v>
      </c>
      <c r="BG84" s="30">
        <v>1.5090644030304219</v>
      </c>
      <c r="BH84" s="30">
        <v>0.72899209985964286</v>
      </c>
      <c r="BI84" s="30">
        <v>12.586972698566971</v>
      </c>
      <c r="BJ84" s="30">
        <v>0.35222162536872453</v>
      </c>
      <c r="BK84" s="30">
        <v>0.35692481434178869</v>
      </c>
      <c r="BL84" s="31">
        <v>5.0041458874719821E-2</v>
      </c>
      <c r="BM84" s="30">
        <v>7.5793630790538385E-2</v>
      </c>
      <c r="BN84" s="30">
        <v>1.9898173941323941E-2</v>
      </c>
      <c r="BO84" s="30">
        <v>2.6316327181926641E-2</v>
      </c>
      <c r="BP84" s="30">
        <v>3.7398975896464612E-2</v>
      </c>
      <c r="BQ84" s="30">
        <v>7.5526816457552909E-2</v>
      </c>
      <c r="BR84" s="30">
        <v>0.84254094243312994</v>
      </c>
      <c r="BS84" s="70">
        <v>13.286823550520333</v>
      </c>
      <c r="BT84" s="70">
        <v>1.6475595625005255</v>
      </c>
      <c r="BU84" s="30">
        <v>0.19202134557987505</v>
      </c>
      <c r="BV84" s="30">
        <v>0.35149579447856183</v>
      </c>
      <c r="BW84" s="31">
        <v>0.24757759475993416</v>
      </c>
      <c r="BX84" s="30">
        <v>8.2479520139354161</v>
      </c>
      <c r="BY84" s="30">
        <v>109.92200681574876</v>
      </c>
      <c r="BZ84" s="30">
        <v>8.5581110327961826E-3</v>
      </c>
      <c r="CA84" s="30">
        <v>0.65070201247426429</v>
      </c>
      <c r="CB84" s="118">
        <v>22.814126728236943</v>
      </c>
      <c r="CC84" s="30">
        <v>5.012184696136196E-2</v>
      </c>
      <c r="CD84" s="119">
        <v>7.871154772264935E-2</v>
      </c>
      <c r="CE84" s="30">
        <v>0</v>
      </c>
      <c r="CF84" s="119">
        <v>0</v>
      </c>
      <c r="CG84" s="31">
        <v>0</v>
      </c>
      <c r="CH84" s="11"/>
      <c r="CI84" s="11"/>
      <c r="CJ84" s="118">
        <v>794</v>
      </c>
      <c r="CK84" s="30">
        <v>0</v>
      </c>
      <c r="CL84" s="119">
        <v>0</v>
      </c>
      <c r="CM84" s="118">
        <v>0</v>
      </c>
      <c r="CN84" s="30">
        <v>14</v>
      </c>
      <c r="CO84" s="119">
        <v>0</v>
      </c>
      <c r="CP84" s="166">
        <v>44</v>
      </c>
      <c r="CQ84" s="152">
        <f t="shared" si="6"/>
        <v>852</v>
      </c>
      <c r="CR84" s="153">
        <f t="shared" si="7"/>
        <v>1041</v>
      </c>
      <c r="CS84" s="12"/>
      <c r="CT84" s="12"/>
    </row>
    <row r="85" spans="1:98" x14ac:dyDescent="0.2">
      <c r="A85" s="23" t="s">
        <v>81</v>
      </c>
      <c r="B85" s="94" t="s">
        <v>273</v>
      </c>
      <c r="C85" s="172">
        <f t="shared" si="5"/>
        <v>0</v>
      </c>
      <c r="D85" s="29">
        <v>0</v>
      </c>
      <c r="E85" s="30">
        <v>0</v>
      </c>
      <c r="F85" s="30">
        <v>0</v>
      </c>
      <c r="G85" s="62">
        <v>0</v>
      </c>
      <c r="H85" s="30">
        <v>0</v>
      </c>
      <c r="I85" s="30">
        <v>0</v>
      </c>
      <c r="J85" s="30">
        <v>0</v>
      </c>
      <c r="K85" s="30">
        <v>0</v>
      </c>
      <c r="L85" s="30">
        <v>0</v>
      </c>
      <c r="M85" s="30">
        <v>0</v>
      </c>
      <c r="N85" s="30">
        <v>0</v>
      </c>
      <c r="O85" s="30">
        <v>0</v>
      </c>
      <c r="P85" s="30">
        <v>0</v>
      </c>
      <c r="Q85" s="30">
        <v>0</v>
      </c>
      <c r="R85" s="30">
        <v>0</v>
      </c>
      <c r="S85" s="30">
        <v>0</v>
      </c>
      <c r="T85" s="30">
        <v>0</v>
      </c>
      <c r="U85" s="30">
        <v>0</v>
      </c>
      <c r="V85" s="30">
        <v>0</v>
      </c>
      <c r="W85" s="30">
        <v>0</v>
      </c>
      <c r="X85" s="30">
        <v>0</v>
      </c>
      <c r="Y85" s="30">
        <v>0</v>
      </c>
      <c r="Z85" s="30">
        <v>0</v>
      </c>
      <c r="AA85" s="30">
        <v>0</v>
      </c>
      <c r="AB85" s="30">
        <v>0</v>
      </c>
      <c r="AC85" s="31">
        <v>0</v>
      </c>
      <c r="AD85" s="29">
        <v>0</v>
      </c>
      <c r="AE85" s="30">
        <v>0</v>
      </c>
      <c r="AF85" s="30">
        <v>0</v>
      </c>
      <c r="AG85" s="30">
        <v>0</v>
      </c>
      <c r="AH85" s="31">
        <v>0</v>
      </c>
      <c r="AI85" s="30">
        <v>0</v>
      </c>
      <c r="AJ85" s="30">
        <v>0</v>
      </c>
      <c r="AK85" s="31">
        <v>0</v>
      </c>
      <c r="AL85" s="30">
        <v>0</v>
      </c>
      <c r="AM85" s="30">
        <v>0</v>
      </c>
      <c r="AN85" s="31">
        <v>0</v>
      </c>
      <c r="AO85" s="30">
        <v>0</v>
      </c>
      <c r="AP85" s="30">
        <v>0</v>
      </c>
      <c r="AQ85" s="30">
        <v>0</v>
      </c>
      <c r="AR85" s="30">
        <v>0</v>
      </c>
      <c r="AS85" s="31">
        <v>0</v>
      </c>
      <c r="AT85" s="30">
        <v>0</v>
      </c>
      <c r="AU85" s="31">
        <v>0</v>
      </c>
      <c r="AV85" s="30">
        <v>0</v>
      </c>
      <c r="AW85" s="30">
        <v>0</v>
      </c>
      <c r="AX85" s="30">
        <v>0</v>
      </c>
      <c r="AY85" s="30">
        <v>0</v>
      </c>
      <c r="AZ85" s="30">
        <v>0</v>
      </c>
      <c r="BA85" s="31">
        <v>0</v>
      </c>
      <c r="BB85" s="30">
        <v>0</v>
      </c>
      <c r="BC85" s="30">
        <v>0</v>
      </c>
      <c r="BD85" s="31">
        <v>0</v>
      </c>
      <c r="BE85" s="62">
        <v>0</v>
      </c>
      <c r="BF85" s="30">
        <v>0</v>
      </c>
      <c r="BG85" s="30">
        <v>0</v>
      </c>
      <c r="BH85" s="30">
        <v>0</v>
      </c>
      <c r="BI85" s="30">
        <v>0</v>
      </c>
      <c r="BJ85" s="30">
        <v>0</v>
      </c>
      <c r="BK85" s="30">
        <v>0</v>
      </c>
      <c r="BL85" s="31">
        <v>0</v>
      </c>
      <c r="BM85" s="30">
        <v>0</v>
      </c>
      <c r="BN85" s="30">
        <v>0</v>
      </c>
      <c r="BO85" s="30">
        <v>0</v>
      </c>
      <c r="BP85" s="30">
        <v>0</v>
      </c>
      <c r="BQ85" s="30">
        <v>0</v>
      </c>
      <c r="BR85" s="30">
        <v>0</v>
      </c>
      <c r="BS85" s="70">
        <v>0</v>
      </c>
      <c r="BT85" s="70">
        <v>0</v>
      </c>
      <c r="BU85" s="30">
        <v>0</v>
      </c>
      <c r="BV85" s="30">
        <v>0</v>
      </c>
      <c r="BW85" s="31">
        <v>0</v>
      </c>
      <c r="BX85" s="30">
        <v>0</v>
      </c>
      <c r="BY85" s="30">
        <v>0</v>
      </c>
      <c r="BZ85" s="30">
        <v>0</v>
      </c>
      <c r="CA85" s="30">
        <v>0</v>
      </c>
      <c r="CB85" s="118">
        <v>0</v>
      </c>
      <c r="CC85" s="30">
        <v>0</v>
      </c>
      <c r="CD85" s="119">
        <v>0</v>
      </c>
      <c r="CE85" s="30">
        <v>0</v>
      </c>
      <c r="CF85" s="119">
        <v>0</v>
      </c>
      <c r="CG85" s="31">
        <v>0</v>
      </c>
      <c r="CH85" s="11"/>
      <c r="CI85" s="11"/>
      <c r="CJ85" s="118">
        <v>8446</v>
      </c>
      <c r="CK85" s="30">
        <v>0</v>
      </c>
      <c r="CL85" s="119">
        <v>0</v>
      </c>
      <c r="CM85" s="118">
        <v>0</v>
      </c>
      <c r="CN85" s="30">
        <v>0</v>
      </c>
      <c r="CO85" s="119">
        <v>0</v>
      </c>
      <c r="CP85" s="166">
        <v>0</v>
      </c>
      <c r="CQ85" s="152">
        <f t="shared" si="6"/>
        <v>8446</v>
      </c>
      <c r="CR85" s="153">
        <f t="shared" si="7"/>
        <v>8446</v>
      </c>
      <c r="CS85" s="12"/>
      <c r="CT85" s="12"/>
    </row>
    <row r="86" spans="1:98" x14ac:dyDescent="0.2">
      <c r="A86" s="23" t="s">
        <v>82</v>
      </c>
      <c r="B86" s="94" t="s">
        <v>274</v>
      </c>
      <c r="C86" s="172">
        <f t="shared" si="5"/>
        <v>32354</v>
      </c>
      <c r="D86" s="29">
        <v>139.40029855078441</v>
      </c>
      <c r="E86" s="30">
        <v>68.066664045974733</v>
      </c>
      <c r="F86" s="30">
        <v>55.426598756934759</v>
      </c>
      <c r="G86" s="62">
        <v>5.0124534918877073</v>
      </c>
      <c r="H86" s="30">
        <v>176.25181453854623</v>
      </c>
      <c r="I86" s="30">
        <v>6.6434569875836713</v>
      </c>
      <c r="J86" s="30">
        <v>8.2855539538473888</v>
      </c>
      <c r="K86" s="30">
        <v>2.3430740850156266</v>
      </c>
      <c r="L86" s="30">
        <v>7.3261738266125054</v>
      </c>
      <c r="M86" s="30">
        <v>39.582954929912297</v>
      </c>
      <c r="N86" s="30">
        <v>50.303140105157595</v>
      </c>
      <c r="O86" s="30">
        <v>52.621168712713271</v>
      </c>
      <c r="P86" s="30">
        <v>13.880097787074432</v>
      </c>
      <c r="Q86" s="30">
        <v>6.4770204524259665</v>
      </c>
      <c r="R86" s="30">
        <v>7.1164771256387764</v>
      </c>
      <c r="S86" s="30">
        <v>4.2376600160235984</v>
      </c>
      <c r="T86" s="30">
        <v>3.9264822711428424</v>
      </c>
      <c r="U86" s="30">
        <v>9.9541701130829718</v>
      </c>
      <c r="V86" s="30">
        <v>24.453764674564134</v>
      </c>
      <c r="W86" s="30">
        <v>2.2941419105855885</v>
      </c>
      <c r="X86" s="30">
        <v>11.021558772750835</v>
      </c>
      <c r="Y86" s="30">
        <v>26.643332060971474</v>
      </c>
      <c r="Z86" s="30">
        <v>2.5481732115229976</v>
      </c>
      <c r="AA86" s="30">
        <v>9.6607291112043203</v>
      </c>
      <c r="AB86" s="30">
        <v>68.364890925566129</v>
      </c>
      <c r="AC86" s="31">
        <v>20.382683668711024</v>
      </c>
      <c r="AD86" s="29">
        <v>140.28827429572348</v>
      </c>
      <c r="AE86" s="30">
        <v>16.531433554748688</v>
      </c>
      <c r="AF86" s="30">
        <v>1.817002258576085</v>
      </c>
      <c r="AG86" s="30">
        <v>268.18728988188241</v>
      </c>
      <c r="AH86" s="31">
        <v>2.5328380813642983</v>
      </c>
      <c r="AI86" s="30">
        <v>244.92689407089335</v>
      </c>
      <c r="AJ86" s="30">
        <v>5.5481309381427337</v>
      </c>
      <c r="AK86" s="31">
        <v>56.914458568107023</v>
      </c>
      <c r="AL86" s="30">
        <v>475.29715238157036</v>
      </c>
      <c r="AM86" s="30">
        <v>1427.1140580801321</v>
      </c>
      <c r="AN86" s="31">
        <v>394.55451092381719</v>
      </c>
      <c r="AO86" s="30">
        <v>1822.3763286753924</v>
      </c>
      <c r="AP86" s="30">
        <v>1.3811165752831006E-3</v>
      </c>
      <c r="AQ86" s="30">
        <v>11.461894724619079</v>
      </c>
      <c r="AR86" s="30">
        <v>53.170948199980117</v>
      </c>
      <c r="AS86" s="31">
        <v>19.283155684100045</v>
      </c>
      <c r="AT86" s="30">
        <v>1586.6598680370339</v>
      </c>
      <c r="AU86" s="31">
        <v>1429.3269214158652</v>
      </c>
      <c r="AV86" s="30">
        <v>57.86375582180392</v>
      </c>
      <c r="AW86" s="30">
        <v>23.324158760612193</v>
      </c>
      <c r="AX86" s="30">
        <v>8.5009570412880677</v>
      </c>
      <c r="AY86" s="30">
        <v>23.901660303080664</v>
      </c>
      <c r="AZ86" s="30">
        <v>105.28601643271941</v>
      </c>
      <c r="BA86" s="31">
        <v>53.245941888077638</v>
      </c>
      <c r="BB86" s="30">
        <v>12.101680850432606</v>
      </c>
      <c r="BC86" s="30">
        <v>84.814407192367909</v>
      </c>
      <c r="BD86" s="31">
        <v>60.608426507507481</v>
      </c>
      <c r="BE86" s="62">
        <v>601.16556967842951</v>
      </c>
      <c r="BF86" s="30">
        <v>138.59581625465762</v>
      </c>
      <c r="BG86" s="30">
        <v>340.05720581391381</v>
      </c>
      <c r="BH86" s="30">
        <v>30.64592648617942</v>
      </c>
      <c r="BI86" s="30">
        <v>45.218950663646567</v>
      </c>
      <c r="BJ86" s="30">
        <v>2146.0841734899723</v>
      </c>
      <c r="BK86" s="30">
        <v>125.82531757796956</v>
      </c>
      <c r="BL86" s="31">
        <v>6.2114992843097889</v>
      </c>
      <c r="BM86" s="30">
        <v>206.65102481031886</v>
      </c>
      <c r="BN86" s="30">
        <v>5.8472536307146221</v>
      </c>
      <c r="BO86" s="30">
        <v>17.546197477791079</v>
      </c>
      <c r="BP86" s="30">
        <v>4.9089150999410309</v>
      </c>
      <c r="BQ86" s="30">
        <v>37.934270499843656</v>
      </c>
      <c r="BR86" s="30">
        <v>199.10047492209671</v>
      </c>
      <c r="BS86" s="70">
        <v>3659.0355785728993</v>
      </c>
      <c r="BT86" s="70">
        <v>768.44966539162817</v>
      </c>
      <c r="BU86" s="30">
        <v>243.77404290189926</v>
      </c>
      <c r="BV86" s="30">
        <v>65.623765760275191</v>
      </c>
      <c r="BW86" s="31">
        <v>228.39923984816267</v>
      </c>
      <c r="BX86" s="30">
        <v>1160.9651533210433</v>
      </c>
      <c r="BY86" s="30">
        <v>29.194346432556983</v>
      </c>
      <c r="BZ86" s="30">
        <v>8.6797123789211827</v>
      </c>
      <c r="CA86" s="30">
        <v>10324.749925517437</v>
      </c>
      <c r="CB86" s="118">
        <v>2500.6232603931467</v>
      </c>
      <c r="CC86" s="30">
        <v>6.892765965120847</v>
      </c>
      <c r="CD86" s="119">
        <v>243.955868054478</v>
      </c>
      <c r="CE86" s="30">
        <v>0</v>
      </c>
      <c r="CF86" s="119">
        <v>0</v>
      </c>
      <c r="CG86" s="31">
        <v>0</v>
      </c>
      <c r="CH86" s="11"/>
      <c r="CI86" s="11"/>
      <c r="CJ86" s="118">
        <v>3145</v>
      </c>
      <c r="CK86" s="30">
        <v>0</v>
      </c>
      <c r="CL86" s="119">
        <v>0</v>
      </c>
      <c r="CM86" s="118">
        <v>0</v>
      </c>
      <c r="CN86" s="30">
        <v>0</v>
      </c>
      <c r="CO86" s="119">
        <v>0</v>
      </c>
      <c r="CP86" s="166">
        <v>0</v>
      </c>
      <c r="CQ86" s="152">
        <f t="shared" si="6"/>
        <v>3145</v>
      </c>
      <c r="CR86" s="153">
        <f t="shared" si="7"/>
        <v>35499</v>
      </c>
      <c r="CS86" s="12"/>
      <c r="CT86" s="12"/>
    </row>
    <row r="87" spans="1:98" x14ac:dyDescent="0.2">
      <c r="A87" s="22" t="s">
        <v>83</v>
      </c>
      <c r="B87" s="95" t="s">
        <v>275</v>
      </c>
      <c r="C87" s="173">
        <f t="shared" si="5"/>
        <v>0</v>
      </c>
      <c r="D87" s="32">
        <v>0</v>
      </c>
      <c r="E87" s="33">
        <v>0</v>
      </c>
      <c r="F87" s="33">
        <v>0</v>
      </c>
      <c r="G87" s="63">
        <v>0</v>
      </c>
      <c r="H87" s="33">
        <v>0</v>
      </c>
      <c r="I87" s="33">
        <v>0</v>
      </c>
      <c r="J87" s="33">
        <v>0</v>
      </c>
      <c r="K87" s="33">
        <v>0</v>
      </c>
      <c r="L87" s="33">
        <v>0</v>
      </c>
      <c r="M87" s="33">
        <v>0</v>
      </c>
      <c r="N87" s="33">
        <v>0</v>
      </c>
      <c r="O87" s="33">
        <v>0</v>
      </c>
      <c r="P87" s="33">
        <v>0</v>
      </c>
      <c r="Q87" s="33">
        <v>0</v>
      </c>
      <c r="R87" s="33">
        <v>0</v>
      </c>
      <c r="S87" s="33">
        <v>0</v>
      </c>
      <c r="T87" s="33">
        <v>0</v>
      </c>
      <c r="U87" s="33">
        <v>0</v>
      </c>
      <c r="V87" s="33">
        <v>0</v>
      </c>
      <c r="W87" s="33">
        <v>0</v>
      </c>
      <c r="X87" s="33">
        <v>0</v>
      </c>
      <c r="Y87" s="33">
        <v>0</v>
      </c>
      <c r="Z87" s="33">
        <v>0</v>
      </c>
      <c r="AA87" s="33">
        <v>0</v>
      </c>
      <c r="AB87" s="33">
        <v>0</v>
      </c>
      <c r="AC87" s="34">
        <v>0</v>
      </c>
      <c r="AD87" s="32">
        <v>0</v>
      </c>
      <c r="AE87" s="33">
        <v>0</v>
      </c>
      <c r="AF87" s="33">
        <v>0</v>
      </c>
      <c r="AG87" s="33">
        <v>0</v>
      </c>
      <c r="AH87" s="34">
        <v>0</v>
      </c>
      <c r="AI87" s="33">
        <v>0</v>
      </c>
      <c r="AJ87" s="33">
        <v>0</v>
      </c>
      <c r="AK87" s="34">
        <v>0</v>
      </c>
      <c r="AL87" s="33">
        <v>0</v>
      </c>
      <c r="AM87" s="33">
        <v>0</v>
      </c>
      <c r="AN87" s="34">
        <v>0</v>
      </c>
      <c r="AO87" s="33">
        <v>0</v>
      </c>
      <c r="AP87" s="33">
        <v>0</v>
      </c>
      <c r="AQ87" s="33">
        <v>0</v>
      </c>
      <c r="AR87" s="33">
        <v>0</v>
      </c>
      <c r="AS87" s="34">
        <v>0</v>
      </c>
      <c r="AT87" s="33">
        <v>0</v>
      </c>
      <c r="AU87" s="34">
        <v>0</v>
      </c>
      <c r="AV87" s="33">
        <v>0</v>
      </c>
      <c r="AW87" s="33">
        <v>0</v>
      </c>
      <c r="AX87" s="33">
        <v>0</v>
      </c>
      <c r="AY87" s="33">
        <v>0</v>
      </c>
      <c r="AZ87" s="33">
        <v>0</v>
      </c>
      <c r="BA87" s="34">
        <v>0</v>
      </c>
      <c r="BB87" s="33">
        <v>0</v>
      </c>
      <c r="BC87" s="33">
        <v>0</v>
      </c>
      <c r="BD87" s="34">
        <v>0</v>
      </c>
      <c r="BE87" s="63">
        <v>0</v>
      </c>
      <c r="BF87" s="33">
        <v>0</v>
      </c>
      <c r="BG87" s="33">
        <v>0</v>
      </c>
      <c r="BH87" s="33">
        <v>0</v>
      </c>
      <c r="BI87" s="33">
        <v>0</v>
      </c>
      <c r="BJ87" s="33">
        <v>0</v>
      </c>
      <c r="BK87" s="33">
        <v>0</v>
      </c>
      <c r="BL87" s="34">
        <v>0</v>
      </c>
      <c r="BM87" s="33">
        <v>0</v>
      </c>
      <c r="BN87" s="33">
        <v>0</v>
      </c>
      <c r="BO87" s="33">
        <v>0</v>
      </c>
      <c r="BP87" s="33">
        <v>0</v>
      </c>
      <c r="BQ87" s="33">
        <v>0</v>
      </c>
      <c r="BR87" s="33">
        <v>0</v>
      </c>
      <c r="BS87" s="71">
        <v>0</v>
      </c>
      <c r="BT87" s="71">
        <v>0</v>
      </c>
      <c r="BU87" s="33">
        <v>0</v>
      </c>
      <c r="BV87" s="33">
        <v>0</v>
      </c>
      <c r="BW87" s="34">
        <v>0</v>
      </c>
      <c r="BX87" s="33">
        <v>0</v>
      </c>
      <c r="BY87" s="33">
        <v>0</v>
      </c>
      <c r="BZ87" s="33">
        <v>0</v>
      </c>
      <c r="CA87" s="33">
        <v>0</v>
      </c>
      <c r="CB87" s="120">
        <v>0</v>
      </c>
      <c r="CC87" s="33">
        <v>0</v>
      </c>
      <c r="CD87" s="121">
        <v>0</v>
      </c>
      <c r="CE87" s="33">
        <v>0</v>
      </c>
      <c r="CF87" s="121">
        <v>0</v>
      </c>
      <c r="CG87" s="34">
        <v>0</v>
      </c>
      <c r="CH87" s="11"/>
      <c r="CI87" s="11"/>
      <c r="CJ87" s="120">
        <v>0</v>
      </c>
      <c r="CK87" s="33">
        <v>0</v>
      </c>
      <c r="CL87" s="121">
        <v>0</v>
      </c>
      <c r="CM87" s="120">
        <v>0</v>
      </c>
      <c r="CN87" s="33">
        <v>0</v>
      </c>
      <c r="CO87" s="121">
        <v>0</v>
      </c>
      <c r="CP87" s="167">
        <v>0</v>
      </c>
      <c r="CQ87" s="155">
        <f t="shared" si="6"/>
        <v>0</v>
      </c>
      <c r="CR87" s="156">
        <f t="shared" si="7"/>
        <v>0</v>
      </c>
      <c r="CS87" s="12"/>
      <c r="CT87" s="12"/>
    </row>
    <row r="88" spans="1:98" x14ac:dyDescent="0.2">
      <c r="A88" s="23" t="s">
        <v>84</v>
      </c>
      <c r="B88" s="94" t="s">
        <v>276</v>
      </c>
      <c r="C88" s="172">
        <f t="shared" si="5"/>
        <v>0</v>
      </c>
      <c r="D88" s="29">
        <v>0</v>
      </c>
      <c r="E88" s="30">
        <v>0</v>
      </c>
      <c r="F88" s="30">
        <v>0</v>
      </c>
      <c r="G88" s="62">
        <v>0</v>
      </c>
      <c r="H88" s="30">
        <v>0</v>
      </c>
      <c r="I88" s="30">
        <v>0</v>
      </c>
      <c r="J88" s="30">
        <v>0</v>
      </c>
      <c r="K88" s="30">
        <v>0</v>
      </c>
      <c r="L88" s="30">
        <v>0</v>
      </c>
      <c r="M88" s="30">
        <v>0</v>
      </c>
      <c r="N88" s="30">
        <v>0</v>
      </c>
      <c r="O88" s="30">
        <v>0</v>
      </c>
      <c r="P88" s="30">
        <v>0</v>
      </c>
      <c r="Q88" s="30">
        <v>0</v>
      </c>
      <c r="R88" s="30">
        <v>0</v>
      </c>
      <c r="S88" s="30">
        <v>0</v>
      </c>
      <c r="T88" s="30">
        <v>0</v>
      </c>
      <c r="U88" s="30">
        <v>0</v>
      </c>
      <c r="V88" s="30">
        <v>0</v>
      </c>
      <c r="W88" s="30">
        <v>0</v>
      </c>
      <c r="X88" s="30">
        <v>0</v>
      </c>
      <c r="Y88" s="30">
        <v>0</v>
      </c>
      <c r="Z88" s="30">
        <v>0</v>
      </c>
      <c r="AA88" s="30">
        <v>0</v>
      </c>
      <c r="AB88" s="30">
        <v>0</v>
      </c>
      <c r="AC88" s="31">
        <v>0</v>
      </c>
      <c r="AD88" s="29">
        <v>0</v>
      </c>
      <c r="AE88" s="30">
        <v>0</v>
      </c>
      <c r="AF88" s="30">
        <v>0</v>
      </c>
      <c r="AG88" s="30">
        <v>0</v>
      </c>
      <c r="AH88" s="31">
        <v>0</v>
      </c>
      <c r="AI88" s="30">
        <v>0</v>
      </c>
      <c r="AJ88" s="30">
        <v>0</v>
      </c>
      <c r="AK88" s="31">
        <v>0</v>
      </c>
      <c r="AL88" s="30">
        <v>0</v>
      </c>
      <c r="AM88" s="30">
        <v>0</v>
      </c>
      <c r="AN88" s="31">
        <v>0</v>
      </c>
      <c r="AO88" s="30">
        <v>0</v>
      </c>
      <c r="AP88" s="30">
        <v>0</v>
      </c>
      <c r="AQ88" s="30">
        <v>0</v>
      </c>
      <c r="AR88" s="30">
        <v>0</v>
      </c>
      <c r="AS88" s="31">
        <v>0</v>
      </c>
      <c r="AT88" s="30">
        <v>0</v>
      </c>
      <c r="AU88" s="31">
        <v>0</v>
      </c>
      <c r="AV88" s="30">
        <v>0</v>
      </c>
      <c r="AW88" s="30">
        <v>0</v>
      </c>
      <c r="AX88" s="30">
        <v>0</v>
      </c>
      <c r="AY88" s="30">
        <v>0</v>
      </c>
      <c r="AZ88" s="30">
        <v>0</v>
      </c>
      <c r="BA88" s="31">
        <v>0</v>
      </c>
      <c r="BB88" s="30">
        <v>0</v>
      </c>
      <c r="BC88" s="30">
        <v>0</v>
      </c>
      <c r="BD88" s="31">
        <v>0</v>
      </c>
      <c r="BE88" s="62">
        <v>0</v>
      </c>
      <c r="BF88" s="30">
        <v>0</v>
      </c>
      <c r="BG88" s="30">
        <v>0</v>
      </c>
      <c r="BH88" s="30">
        <v>0</v>
      </c>
      <c r="BI88" s="30">
        <v>0</v>
      </c>
      <c r="BJ88" s="30">
        <v>0</v>
      </c>
      <c r="BK88" s="30">
        <v>0</v>
      </c>
      <c r="BL88" s="31">
        <v>0</v>
      </c>
      <c r="BM88" s="30">
        <v>0</v>
      </c>
      <c r="BN88" s="30">
        <v>0</v>
      </c>
      <c r="BO88" s="30">
        <v>0</v>
      </c>
      <c r="BP88" s="30">
        <v>0</v>
      </c>
      <c r="BQ88" s="30">
        <v>0</v>
      </c>
      <c r="BR88" s="30">
        <v>0</v>
      </c>
      <c r="BS88" s="70">
        <v>0</v>
      </c>
      <c r="BT88" s="70">
        <v>0</v>
      </c>
      <c r="BU88" s="30">
        <v>0</v>
      </c>
      <c r="BV88" s="30">
        <v>0</v>
      </c>
      <c r="BW88" s="31">
        <v>0</v>
      </c>
      <c r="BX88" s="30">
        <v>0</v>
      </c>
      <c r="BY88" s="30">
        <v>0</v>
      </c>
      <c r="BZ88" s="30">
        <v>0</v>
      </c>
      <c r="CA88" s="30">
        <v>0</v>
      </c>
      <c r="CB88" s="118">
        <v>0</v>
      </c>
      <c r="CC88" s="30">
        <v>0</v>
      </c>
      <c r="CD88" s="119">
        <v>0</v>
      </c>
      <c r="CE88" s="30">
        <v>0</v>
      </c>
      <c r="CF88" s="119">
        <v>0</v>
      </c>
      <c r="CG88" s="31">
        <v>0</v>
      </c>
      <c r="CH88" s="11"/>
      <c r="CI88" s="11"/>
      <c r="CJ88" s="118">
        <v>3534</v>
      </c>
      <c r="CK88" s="30">
        <v>0</v>
      </c>
      <c r="CL88" s="119">
        <v>0</v>
      </c>
      <c r="CM88" s="118">
        <v>0</v>
      </c>
      <c r="CN88" s="30">
        <v>0</v>
      </c>
      <c r="CO88" s="119">
        <v>0</v>
      </c>
      <c r="CP88" s="166">
        <v>0</v>
      </c>
      <c r="CQ88" s="152">
        <f t="shared" si="6"/>
        <v>3534</v>
      </c>
      <c r="CR88" s="153">
        <f t="shared" si="7"/>
        <v>3534</v>
      </c>
      <c r="CS88" s="12"/>
      <c r="CT88" s="12"/>
    </row>
    <row r="89" spans="1:98" x14ac:dyDescent="0.2">
      <c r="A89" s="23" t="s">
        <v>85</v>
      </c>
      <c r="B89" s="94" t="s">
        <v>277</v>
      </c>
      <c r="C89" s="172">
        <f t="shared" si="5"/>
        <v>3746.0000000000005</v>
      </c>
      <c r="D89" s="29">
        <v>13.338301442821207</v>
      </c>
      <c r="E89" s="30">
        <v>3.8527505088956957</v>
      </c>
      <c r="F89" s="30">
        <v>1.4517611706292084</v>
      </c>
      <c r="G89" s="62">
        <v>3.9703179938802164</v>
      </c>
      <c r="H89" s="30">
        <v>53.482788738754849</v>
      </c>
      <c r="I89" s="30">
        <v>8.4418633549727637</v>
      </c>
      <c r="J89" s="30">
        <v>36.840116637031358</v>
      </c>
      <c r="K89" s="30">
        <v>2.2692157996783959</v>
      </c>
      <c r="L89" s="30">
        <v>3.7328388187538963</v>
      </c>
      <c r="M89" s="30">
        <v>2.2792279261464943</v>
      </c>
      <c r="N89" s="30">
        <v>3.3400725069669055</v>
      </c>
      <c r="O89" s="30">
        <v>1.2564160926782613</v>
      </c>
      <c r="P89" s="30">
        <v>12.886702529610622</v>
      </c>
      <c r="Q89" s="30">
        <v>0.99152334014668697</v>
      </c>
      <c r="R89" s="30">
        <v>8.8167559082648363</v>
      </c>
      <c r="S89" s="30">
        <v>8.208319707165499</v>
      </c>
      <c r="T89" s="30">
        <v>20.696001561164618</v>
      </c>
      <c r="U89" s="30">
        <v>29.324209911502788</v>
      </c>
      <c r="V89" s="30">
        <v>3.8471643456272684</v>
      </c>
      <c r="W89" s="30">
        <v>4.1387715273485277</v>
      </c>
      <c r="X89" s="30">
        <v>20.771668045501194</v>
      </c>
      <c r="Y89" s="30">
        <v>18.636330902019612</v>
      </c>
      <c r="Z89" s="30">
        <v>0.36577964942627045</v>
      </c>
      <c r="AA89" s="30">
        <v>2.3584768392116406</v>
      </c>
      <c r="AB89" s="30">
        <v>1.7513195147361453</v>
      </c>
      <c r="AC89" s="31">
        <v>3.2130689176624467</v>
      </c>
      <c r="AD89" s="29">
        <v>10.072313740817179</v>
      </c>
      <c r="AE89" s="30">
        <v>1.0643917058962655</v>
      </c>
      <c r="AF89" s="30">
        <v>0.44493413514695923</v>
      </c>
      <c r="AG89" s="30">
        <v>27.715162529509424</v>
      </c>
      <c r="AH89" s="31">
        <v>0.53480521445709028</v>
      </c>
      <c r="AI89" s="30">
        <v>15.854869694079275</v>
      </c>
      <c r="AJ89" s="30">
        <v>9.7718541426756378</v>
      </c>
      <c r="AK89" s="31">
        <v>32.581097545774945</v>
      </c>
      <c r="AL89" s="30">
        <v>13.061507730919685</v>
      </c>
      <c r="AM89" s="30">
        <v>130.84335601428469</v>
      </c>
      <c r="AN89" s="31">
        <v>104.31110457274011</v>
      </c>
      <c r="AO89" s="30">
        <v>135.51478486582278</v>
      </c>
      <c r="AP89" s="30">
        <v>2.6904801766883153E-3</v>
      </c>
      <c r="AQ89" s="30">
        <v>0.16294119715436559</v>
      </c>
      <c r="AR89" s="30">
        <v>4.9355345164192244</v>
      </c>
      <c r="AS89" s="31">
        <v>2.0627561343243861</v>
      </c>
      <c r="AT89" s="30">
        <v>139.67811304253939</v>
      </c>
      <c r="AU89" s="31">
        <v>105.43234596441657</v>
      </c>
      <c r="AV89" s="30">
        <v>5.7521479012391898</v>
      </c>
      <c r="AW89" s="30">
        <v>3.5528505552581291</v>
      </c>
      <c r="AX89" s="30">
        <v>63.155180757344908</v>
      </c>
      <c r="AY89" s="30">
        <v>1.6436842797776523</v>
      </c>
      <c r="AZ89" s="30">
        <v>46.221264349903414</v>
      </c>
      <c r="BA89" s="31">
        <v>13.038948393619364</v>
      </c>
      <c r="BB89" s="30">
        <v>13.112565806386606</v>
      </c>
      <c r="BC89" s="30">
        <v>0.61790685378998123</v>
      </c>
      <c r="BD89" s="31">
        <v>2.6689829850475513</v>
      </c>
      <c r="BE89" s="62">
        <v>68.277243496385438</v>
      </c>
      <c r="BF89" s="30">
        <v>52.200404307335575</v>
      </c>
      <c r="BG89" s="30">
        <v>70.19112922014628</v>
      </c>
      <c r="BH89" s="30">
        <v>7.5968212544878853</v>
      </c>
      <c r="BI89" s="30">
        <v>8.9291676143909324</v>
      </c>
      <c r="BJ89" s="30">
        <v>20.96230671165555</v>
      </c>
      <c r="BK89" s="30">
        <v>3.6683205419294014</v>
      </c>
      <c r="BL89" s="31">
        <v>21.859004083313987</v>
      </c>
      <c r="BM89" s="30">
        <v>26.336065141596542</v>
      </c>
      <c r="BN89" s="30">
        <v>2.0398846588312978</v>
      </c>
      <c r="BO89" s="30">
        <v>0.29521098564281217</v>
      </c>
      <c r="BP89" s="30">
        <v>3.8601009394082815</v>
      </c>
      <c r="BQ89" s="30">
        <v>26.512676870012836</v>
      </c>
      <c r="BR89" s="30">
        <v>13.997925957521421</v>
      </c>
      <c r="BS89" s="70">
        <v>78.31023650226409</v>
      </c>
      <c r="BT89" s="70">
        <v>97.44596863681943</v>
      </c>
      <c r="BU89" s="30">
        <v>434.24157902207662</v>
      </c>
      <c r="BV89" s="30">
        <v>20.052018656535601</v>
      </c>
      <c r="BW89" s="31">
        <v>13.330948058371517</v>
      </c>
      <c r="BX89" s="30">
        <v>7.2742822310229593</v>
      </c>
      <c r="BY89" s="30">
        <v>7.3757990210932203</v>
      </c>
      <c r="BZ89" s="30">
        <v>0.5781259099708288</v>
      </c>
      <c r="CA89" s="30">
        <v>35.993128300674009</v>
      </c>
      <c r="CB89" s="118">
        <v>68.404962196237904</v>
      </c>
      <c r="CC89" s="30">
        <v>1.787456254256417</v>
      </c>
      <c r="CD89" s="119">
        <v>1500.4093746279004</v>
      </c>
      <c r="CE89" s="30">
        <v>0</v>
      </c>
      <c r="CF89" s="119">
        <v>0</v>
      </c>
      <c r="CG89" s="31">
        <v>0</v>
      </c>
      <c r="CH89" s="11"/>
      <c r="CI89" s="11"/>
      <c r="CJ89" s="118">
        <v>9598</v>
      </c>
      <c r="CK89" s="30">
        <v>0</v>
      </c>
      <c r="CL89" s="119">
        <v>0</v>
      </c>
      <c r="CM89" s="118">
        <v>0</v>
      </c>
      <c r="CN89" s="30">
        <v>0</v>
      </c>
      <c r="CO89" s="119">
        <v>0</v>
      </c>
      <c r="CP89" s="166">
        <v>10</v>
      </c>
      <c r="CQ89" s="152">
        <f t="shared" si="6"/>
        <v>9608</v>
      </c>
      <c r="CR89" s="153">
        <f t="shared" si="7"/>
        <v>13354</v>
      </c>
      <c r="CS89" s="12"/>
      <c r="CT89" s="12"/>
    </row>
    <row r="90" spans="1:98" x14ac:dyDescent="0.2">
      <c r="A90" s="22" t="s">
        <v>86</v>
      </c>
      <c r="B90" s="95" t="s">
        <v>277</v>
      </c>
      <c r="C90" s="173">
        <f t="shared" si="5"/>
        <v>0</v>
      </c>
      <c r="D90" s="32">
        <v>0</v>
      </c>
      <c r="E90" s="33">
        <v>0</v>
      </c>
      <c r="F90" s="33">
        <v>0</v>
      </c>
      <c r="G90" s="6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3">
        <v>0</v>
      </c>
      <c r="O90" s="33">
        <v>0</v>
      </c>
      <c r="P90" s="33">
        <v>0</v>
      </c>
      <c r="Q90" s="33">
        <v>0</v>
      </c>
      <c r="R90" s="33">
        <v>0</v>
      </c>
      <c r="S90" s="33">
        <v>0</v>
      </c>
      <c r="T90" s="33">
        <v>0</v>
      </c>
      <c r="U90" s="33">
        <v>0</v>
      </c>
      <c r="V90" s="33">
        <v>0</v>
      </c>
      <c r="W90" s="33">
        <v>0</v>
      </c>
      <c r="X90" s="33">
        <v>0</v>
      </c>
      <c r="Y90" s="33">
        <v>0</v>
      </c>
      <c r="Z90" s="33">
        <v>0</v>
      </c>
      <c r="AA90" s="33">
        <v>0</v>
      </c>
      <c r="AB90" s="33">
        <v>0</v>
      </c>
      <c r="AC90" s="34">
        <v>0</v>
      </c>
      <c r="AD90" s="32">
        <v>0</v>
      </c>
      <c r="AE90" s="33">
        <v>0</v>
      </c>
      <c r="AF90" s="33">
        <v>0</v>
      </c>
      <c r="AG90" s="33">
        <v>0</v>
      </c>
      <c r="AH90" s="34">
        <v>0</v>
      </c>
      <c r="AI90" s="33">
        <v>0</v>
      </c>
      <c r="AJ90" s="33">
        <v>0</v>
      </c>
      <c r="AK90" s="34">
        <v>0</v>
      </c>
      <c r="AL90" s="33">
        <v>0</v>
      </c>
      <c r="AM90" s="33">
        <v>0</v>
      </c>
      <c r="AN90" s="34">
        <v>0</v>
      </c>
      <c r="AO90" s="33">
        <v>0</v>
      </c>
      <c r="AP90" s="33">
        <v>0</v>
      </c>
      <c r="AQ90" s="33">
        <v>0</v>
      </c>
      <c r="AR90" s="33">
        <v>0</v>
      </c>
      <c r="AS90" s="34">
        <v>0</v>
      </c>
      <c r="AT90" s="33">
        <v>0</v>
      </c>
      <c r="AU90" s="34">
        <v>0</v>
      </c>
      <c r="AV90" s="33">
        <v>0</v>
      </c>
      <c r="AW90" s="33">
        <v>0</v>
      </c>
      <c r="AX90" s="33">
        <v>0</v>
      </c>
      <c r="AY90" s="33">
        <v>0</v>
      </c>
      <c r="AZ90" s="33">
        <v>0</v>
      </c>
      <c r="BA90" s="34">
        <v>0</v>
      </c>
      <c r="BB90" s="33">
        <v>0</v>
      </c>
      <c r="BC90" s="33">
        <v>0</v>
      </c>
      <c r="BD90" s="34">
        <v>0</v>
      </c>
      <c r="BE90" s="63">
        <v>0</v>
      </c>
      <c r="BF90" s="33">
        <v>0</v>
      </c>
      <c r="BG90" s="33">
        <v>0</v>
      </c>
      <c r="BH90" s="33">
        <v>0</v>
      </c>
      <c r="BI90" s="33">
        <v>0</v>
      </c>
      <c r="BJ90" s="33">
        <v>0</v>
      </c>
      <c r="BK90" s="33">
        <v>0</v>
      </c>
      <c r="BL90" s="34">
        <v>0</v>
      </c>
      <c r="BM90" s="33">
        <v>0</v>
      </c>
      <c r="BN90" s="33">
        <v>0</v>
      </c>
      <c r="BO90" s="33">
        <v>0</v>
      </c>
      <c r="BP90" s="33">
        <v>0</v>
      </c>
      <c r="BQ90" s="33">
        <v>0</v>
      </c>
      <c r="BR90" s="33">
        <v>0</v>
      </c>
      <c r="BS90" s="71">
        <v>0</v>
      </c>
      <c r="BT90" s="71">
        <v>0</v>
      </c>
      <c r="BU90" s="33">
        <v>0</v>
      </c>
      <c r="BV90" s="33">
        <v>0</v>
      </c>
      <c r="BW90" s="34">
        <v>0</v>
      </c>
      <c r="BX90" s="33">
        <v>0</v>
      </c>
      <c r="BY90" s="33">
        <v>0</v>
      </c>
      <c r="BZ90" s="33">
        <v>0</v>
      </c>
      <c r="CA90" s="33">
        <v>0</v>
      </c>
      <c r="CB90" s="120">
        <v>0</v>
      </c>
      <c r="CC90" s="33">
        <v>0</v>
      </c>
      <c r="CD90" s="121">
        <v>0</v>
      </c>
      <c r="CE90" s="33">
        <v>0</v>
      </c>
      <c r="CF90" s="121">
        <v>0</v>
      </c>
      <c r="CG90" s="34">
        <v>0</v>
      </c>
      <c r="CH90" s="11"/>
      <c r="CI90" s="11"/>
      <c r="CJ90" s="120">
        <v>0</v>
      </c>
      <c r="CK90" s="33">
        <v>0</v>
      </c>
      <c r="CL90" s="121">
        <v>0</v>
      </c>
      <c r="CM90" s="120">
        <v>0</v>
      </c>
      <c r="CN90" s="33">
        <v>0</v>
      </c>
      <c r="CO90" s="121">
        <v>0</v>
      </c>
      <c r="CP90" s="167">
        <v>0</v>
      </c>
      <c r="CQ90" s="155">
        <f t="shared" si="6"/>
        <v>0</v>
      </c>
      <c r="CR90" s="156">
        <f t="shared" si="7"/>
        <v>0</v>
      </c>
      <c r="CS90" s="12"/>
      <c r="CT90" s="12"/>
    </row>
    <row r="91" spans="1:98" x14ac:dyDescent="0.2">
      <c r="A91" s="23" t="s">
        <v>87</v>
      </c>
      <c r="B91" s="94" t="s">
        <v>278</v>
      </c>
      <c r="C91" s="172">
        <f t="shared" si="5"/>
        <v>0</v>
      </c>
      <c r="D91" s="124">
        <v>0</v>
      </c>
      <c r="E91" s="125">
        <v>0</v>
      </c>
      <c r="F91" s="125">
        <v>0</v>
      </c>
      <c r="G91" s="127">
        <v>0</v>
      </c>
      <c r="H91" s="125">
        <v>0</v>
      </c>
      <c r="I91" s="125">
        <v>0</v>
      </c>
      <c r="J91" s="125">
        <v>0</v>
      </c>
      <c r="K91" s="125">
        <v>0</v>
      </c>
      <c r="L91" s="125">
        <v>0</v>
      </c>
      <c r="M91" s="125">
        <v>0</v>
      </c>
      <c r="N91" s="125">
        <v>0</v>
      </c>
      <c r="O91" s="125">
        <v>0</v>
      </c>
      <c r="P91" s="125">
        <v>0</v>
      </c>
      <c r="Q91" s="125">
        <v>0</v>
      </c>
      <c r="R91" s="125">
        <v>0</v>
      </c>
      <c r="S91" s="125">
        <v>0</v>
      </c>
      <c r="T91" s="125">
        <v>0</v>
      </c>
      <c r="U91" s="125">
        <v>0</v>
      </c>
      <c r="V91" s="125">
        <v>0</v>
      </c>
      <c r="W91" s="125">
        <v>0</v>
      </c>
      <c r="X91" s="125">
        <v>0</v>
      </c>
      <c r="Y91" s="125">
        <v>0</v>
      </c>
      <c r="Z91" s="125">
        <v>0</v>
      </c>
      <c r="AA91" s="125">
        <v>0</v>
      </c>
      <c r="AB91" s="125">
        <v>0</v>
      </c>
      <c r="AC91" s="126">
        <v>0</v>
      </c>
      <c r="AD91" s="124">
        <v>0</v>
      </c>
      <c r="AE91" s="125">
        <v>0</v>
      </c>
      <c r="AF91" s="125">
        <v>0</v>
      </c>
      <c r="AG91" s="125">
        <v>0</v>
      </c>
      <c r="AH91" s="126">
        <v>0</v>
      </c>
      <c r="AI91" s="125">
        <v>0</v>
      </c>
      <c r="AJ91" s="125">
        <v>0</v>
      </c>
      <c r="AK91" s="126">
        <v>0</v>
      </c>
      <c r="AL91" s="125">
        <v>0</v>
      </c>
      <c r="AM91" s="125">
        <v>0</v>
      </c>
      <c r="AN91" s="126">
        <v>0</v>
      </c>
      <c r="AO91" s="125">
        <v>0</v>
      </c>
      <c r="AP91" s="125">
        <v>0</v>
      </c>
      <c r="AQ91" s="125">
        <v>0</v>
      </c>
      <c r="AR91" s="125">
        <v>0</v>
      </c>
      <c r="AS91" s="126">
        <v>0</v>
      </c>
      <c r="AT91" s="125">
        <v>0</v>
      </c>
      <c r="AU91" s="126">
        <v>0</v>
      </c>
      <c r="AV91" s="125">
        <v>0</v>
      </c>
      <c r="AW91" s="125">
        <v>0</v>
      </c>
      <c r="AX91" s="125">
        <v>0</v>
      </c>
      <c r="AY91" s="125">
        <v>0</v>
      </c>
      <c r="AZ91" s="125">
        <v>0</v>
      </c>
      <c r="BA91" s="126">
        <v>0</v>
      </c>
      <c r="BB91" s="125">
        <v>0</v>
      </c>
      <c r="BC91" s="125">
        <v>0</v>
      </c>
      <c r="BD91" s="126">
        <v>0</v>
      </c>
      <c r="BE91" s="127">
        <v>0</v>
      </c>
      <c r="BF91" s="125">
        <v>0</v>
      </c>
      <c r="BG91" s="125">
        <v>0</v>
      </c>
      <c r="BH91" s="125">
        <v>0</v>
      </c>
      <c r="BI91" s="125">
        <v>0</v>
      </c>
      <c r="BJ91" s="125">
        <v>0</v>
      </c>
      <c r="BK91" s="125">
        <v>0</v>
      </c>
      <c r="BL91" s="126">
        <v>0</v>
      </c>
      <c r="BM91" s="125">
        <v>0</v>
      </c>
      <c r="BN91" s="125">
        <v>0</v>
      </c>
      <c r="BO91" s="125">
        <v>0</v>
      </c>
      <c r="BP91" s="125">
        <v>0</v>
      </c>
      <c r="BQ91" s="125">
        <v>0</v>
      </c>
      <c r="BR91" s="125">
        <v>0</v>
      </c>
      <c r="BS91" s="128">
        <v>0</v>
      </c>
      <c r="BT91" s="128">
        <v>0</v>
      </c>
      <c r="BU91" s="125">
        <v>0</v>
      </c>
      <c r="BV91" s="125">
        <v>0</v>
      </c>
      <c r="BW91" s="126">
        <v>0</v>
      </c>
      <c r="BX91" s="125">
        <v>0</v>
      </c>
      <c r="BY91" s="125">
        <v>0</v>
      </c>
      <c r="BZ91" s="125">
        <v>0</v>
      </c>
      <c r="CA91" s="125">
        <v>0</v>
      </c>
      <c r="CB91" s="129">
        <v>0</v>
      </c>
      <c r="CC91" s="125">
        <v>0</v>
      </c>
      <c r="CD91" s="130">
        <v>0</v>
      </c>
      <c r="CE91" s="125">
        <v>0</v>
      </c>
      <c r="CF91" s="130">
        <v>0</v>
      </c>
      <c r="CG91" s="126">
        <v>0</v>
      </c>
      <c r="CH91" s="11"/>
      <c r="CI91" s="11"/>
      <c r="CJ91" s="129">
        <v>0</v>
      </c>
      <c r="CK91" s="125">
        <v>0</v>
      </c>
      <c r="CL91" s="130">
        <v>0</v>
      </c>
      <c r="CM91" s="129">
        <v>0</v>
      </c>
      <c r="CN91" s="125">
        <v>0</v>
      </c>
      <c r="CO91" s="130">
        <v>0</v>
      </c>
      <c r="CP91" s="169">
        <v>0</v>
      </c>
      <c r="CQ91" s="161">
        <f t="shared" si="6"/>
        <v>0</v>
      </c>
      <c r="CR91" s="162">
        <f t="shared" si="7"/>
        <v>0</v>
      </c>
      <c r="CS91" s="12"/>
      <c r="CT91" s="12"/>
    </row>
    <row r="92" spans="1:98" x14ac:dyDescent="0.2">
      <c r="A92" s="43" t="s">
        <v>88</v>
      </c>
      <c r="B92" s="203" t="s">
        <v>279</v>
      </c>
      <c r="C92" s="84">
        <f t="shared" si="5"/>
        <v>0</v>
      </c>
      <c r="D92" s="35">
        <v>0</v>
      </c>
      <c r="E92" s="36">
        <v>0</v>
      </c>
      <c r="F92" s="36">
        <v>0</v>
      </c>
      <c r="G92" s="65">
        <v>0</v>
      </c>
      <c r="H92" s="36">
        <v>0</v>
      </c>
      <c r="I92" s="36">
        <v>0</v>
      </c>
      <c r="J92" s="36">
        <v>0</v>
      </c>
      <c r="K92" s="36">
        <v>0</v>
      </c>
      <c r="L92" s="36">
        <v>0</v>
      </c>
      <c r="M92" s="36">
        <v>0</v>
      </c>
      <c r="N92" s="36">
        <v>0</v>
      </c>
      <c r="O92" s="36">
        <v>0</v>
      </c>
      <c r="P92" s="36">
        <v>0</v>
      </c>
      <c r="Q92" s="36">
        <v>0</v>
      </c>
      <c r="R92" s="36">
        <v>0</v>
      </c>
      <c r="S92" s="36">
        <v>0</v>
      </c>
      <c r="T92" s="36">
        <v>0</v>
      </c>
      <c r="U92" s="36">
        <v>0</v>
      </c>
      <c r="V92" s="36">
        <v>0</v>
      </c>
      <c r="W92" s="36">
        <v>0</v>
      </c>
      <c r="X92" s="36">
        <v>0</v>
      </c>
      <c r="Y92" s="36">
        <v>0</v>
      </c>
      <c r="Z92" s="36">
        <v>0</v>
      </c>
      <c r="AA92" s="36">
        <v>0</v>
      </c>
      <c r="AB92" s="36">
        <v>0</v>
      </c>
      <c r="AC92" s="37">
        <v>0</v>
      </c>
      <c r="AD92" s="35">
        <v>0</v>
      </c>
      <c r="AE92" s="36">
        <v>0</v>
      </c>
      <c r="AF92" s="36">
        <v>0</v>
      </c>
      <c r="AG92" s="36">
        <v>0</v>
      </c>
      <c r="AH92" s="37">
        <v>0</v>
      </c>
      <c r="AI92" s="36">
        <v>0</v>
      </c>
      <c r="AJ92" s="36">
        <v>0</v>
      </c>
      <c r="AK92" s="37">
        <v>0</v>
      </c>
      <c r="AL92" s="36">
        <v>0</v>
      </c>
      <c r="AM92" s="36">
        <v>0</v>
      </c>
      <c r="AN92" s="37">
        <v>0</v>
      </c>
      <c r="AO92" s="36">
        <v>0</v>
      </c>
      <c r="AP92" s="36">
        <v>0</v>
      </c>
      <c r="AQ92" s="36">
        <v>0</v>
      </c>
      <c r="AR92" s="36">
        <v>0</v>
      </c>
      <c r="AS92" s="37">
        <v>0</v>
      </c>
      <c r="AT92" s="36">
        <v>0</v>
      </c>
      <c r="AU92" s="37">
        <v>0</v>
      </c>
      <c r="AV92" s="36">
        <v>0</v>
      </c>
      <c r="AW92" s="36">
        <v>0</v>
      </c>
      <c r="AX92" s="36">
        <v>0</v>
      </c>
      <c r="AY92" s="36">
        <v>0</v>
      </c>
      <c r="AZ92" s="36">
        <v>0</v>
      </c>
      <c r="BA92" s="37">
        <v>0</v>
      </c>
      <c r="BB92" s="36">
        <v>0</v>
      </c>
      <c r="BC92" s="36">
        <v>0</v>
      </c>
      <c r="BD92" s="37">
        <v>0</v>
      </c>
      <c r="BE92" s="65">
        <v>0</v>
      </c>
      <c r="BF92" s="36">
        <v>0</v>
      </c>
      <c r="BG92" s="36">
        <v>0</v>
      </c>
      <c r="BH92" s="36">
        <v>0</v>
      </c>
      <c r="BI92" s="36">
        <v>0</v>
      </c>
      <c r="BJ92" s="36">
        <v>0</v>
      </c>
      <c r="BK92" s="36">
        <v>0</v>
      </c>
      <c r="BL92" s="37">
        <v>0</v>
      </c>
      <c r="BM92" s="36">
        <v>0</v>
      </c>
      <c r="BN92" s="36">
        <v>0</v>
      </c>
      <c r="BO92" s="36">
        <v>0</v>
      </c>
      <c r="BP92" s="36">
        <v>0</v>
      </c>
      <c r="BQ92" s="36">
        <v>0</v>
      </c>
      <c r="BR92" s="36">
        <v>0</v>
      </c>
      <c r="BS92" s="73">
        <v>0</v>
      </c>
      <c r="BT92" s="73">
        <v>0</v>
      </c>
      <c r="BU92" s="36">
        <v>0</v>
      </c>
      <c r="BV92" s="36">
        <v>0</v>
      </c>
      <c r="BW92" s="37">
        <v>0</v>
      </c>
      <c r="BX92" s="36">
        <v>0</v>
      </c>
      <c r="BY92" s="36">
        <v>0</v>
      </c>
      <c r="BZ92" s="36">
        <v>0</v>
      </c>
      <c r="CA92" s="36">
        <v>0</v>
      </c>
      <c r="CB92" s="131">
        <v>0</v>
      </c>
      <c r="CC92" s="36">
        <v>0</v>
      </c>
      <c r="CD92" s="132">
        <v>0</v>
      </c>
      <c r="CE92" s="36">
        <v>0</v>
      </c>
      <c r="CF92" s="132">
        <v>0</v>
      </c>
      <c r="CG92" s="37">
        <v>0</v>
      </c>
      <c r="CH92" s="11"/>
      <c r="CI92" s="11"/>
      <c r="CJ92" s="131">
        <v>0</v>
      </c>
      <c r="CK92" s="36">
        <v>0</v>
      </c>
      <c r="CL92" s="132">
        <v>0</v>
      </c>
      <c r="CM92" s="131">
        <v>0</v>
      </c>
      <c r="CN92" s="36">
        <v>0</v>
      </c>
      <c r="CO92" s="132">
        <v>0</v>
      </c>
      <c r="CP92" s="170">
        <v>0</v>
      </c>
      <c r="CQ92" s="197">
        <f t="shared" si="6"/>
        <v>0</v>
      </c>
      <c r="CR92" s="198">
        <f t="shared" si="7"/>
        <v>0</v>
      </c>
      <c r="CS92" s="12"/>
      <c r="CT92" s="12"/>
    </row>
    <row r="93" spans="1:98" x14ac:dyDescent="0.2">
      <c r="D93" s="1"/>
      <c r="E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</row>
    <row r="95" spans="1:98" ht="12" customHeight="1" x14ac:dyDescent="0.2">
      <c r="A95" s="192" t="s">
        <v>103</v>
      </c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</row>
    <row r="96" spans="1:98" ht="24" customHeight="1" x14ac:dyDescent="0.2">
      <c r="A96" s="208" t="s">
        <v>310</v>
      </c>
      <c r="B96" s="208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</row>
    <row r="97" spans="1:3" x14ac:dyDescent="0.2">
      <c r="B97" s="2"/>
      <c r="C97" s="1"/>
    </row>
    <row r="98" spans="1:3" x14ac:dyDescent="0.2">
      <c r="A98" s="208" t="s">
        <v>104</v>
      </c>
      <c r="B98" s="208"/>
    </row>
    <row r="99" spans="1:3" x14ac:dyDescent="0.2">
      <c r="B99" s="2"/>
    </row>
    <row r="100" spans="1:3" x14ac:dyDescent="0.2">
      <c r="A100" s="204" t="s">
        <v>105</v>
      </c>
      <c r="B100" s="205"/>
    </row>
    <row r="101" spans="1:3" x14ac:dyDescent="0.2">
      <c r="A101" s="204" t="s">
        <v>106</v>
      </c>
      <c r="B101" s="194"/>
    </row>
    <row r="102" spans="1:3" x14ac:dyDescent="0.2">
      <c r="A102" s="204" t="s">
        <v>107</v>
      </c>
      <c r="B102" s="205"/>
    </row>
    <row r="103" spans="1:3" x14ac:dyDescent="0.2">
      <c r="A103" s="194"/>
      <c r="B103" s="194"/>
    </row>
    <row r="104" spans="1:3" ht="12" customHeight="1" x14ac:dyDescent="0.2">
      <c r="A104" s="209" t="s">
        <v>109</v>
      </c>
      <c r="B104" s="209"/>
    </row>
    <row r="105" spans="1:3" x14ac:dyDescent="0.2">
      <c r="A105" s="193"/>
      <c r="B105" s="194"/>
    </row>
    <row r="106" spans="1:3" x14ac:dyDescent="0.2">
      <c r="A106" s="205" t="s">
        <v>108</v>
      </c>
      <c r="B106" s="194"/>
    </row>
  </sheetData>
  <mergeCells count="7">
    <mergeCell ref="A1:B1"/>
    <mergeCell ref="CQ1:CR1"/>
    <mergeCell ref="A96:B96"/>
    <mergeCell ref="A104:B104"/>
    <mergeCell ref="CJ2:CL2"/>
    <mergeCell ref="CM2:CO2"/>
    <mergeCell ref="A98:B98"/>
  </mergeCells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T1700</vt:lpstr>
      <vt:lpstr>T1800</vt:lpstr>
      <vt:lpstr>T1900</vt:lpstr>
    </vt:vector>
  </TitlesOfParts>
  <Company>ŠU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Uhrínová Eva</dc:creator>
  <cp:lastModifiedBy>Uhrínová Eva</cp:lastModifiedBy>
  <dcterms:created xsi:type="dcterms:W3CDTF">2018-02-02T09:19:38Z</dcterms:created>
  <dcterms:modified xsi:type="dcterms:W3CDTF">2024-02-01T12:43:44Z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abaf0fef-8bef-4fdb-8c00-60296750b433</vt:lpwstr>
  </property>
</Properties>
</file>