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Dokumenty\Ročenka regiónov SR\Podklady do ročenky 2023\Ročenka_spolu\Grafy_spolu\"/>
    </mc:Choice>
  </mc:AlternateContent>
  <bookViews>
    <workbookView xWindow="0" yWindow="0" windowWidth="15288" windowHeight="11568" activeTab="6"/>
  </bookViews>
  <sheets>
    <sheet name="Zoznam grafov_Chart list" sheetId="4" r:id="rId1"/>
    <sheet name="G10_1" sheetId="2" r:id="rId2"/>
    <sheet name="G10_2" sheetId="5" r:id="rId3"/>
    <sheet name="G10_3" sheetId="6" r:id="rId4"/>
    <sheet name="G10_4" sheetId="3" r:id="rId5"/>
    <sheet name="G10_5" sheetId="7" r:id="rId6"/>
    <sheet name="G10_6" sheetId="8" r:id="rId7"/>
  </sheets>
  <externalReferences>
    <externalReference r:id="rId8"/>
  </externalReferences>
  <definedNames>
    <definedName name="aa" localSheetId="2">!#REF!</definedName>
    <definedName name="aa" localSheetId="3">!#REF!</definedName>
    <definedName name="aa" localSheetId="5">!#REF!</definedName>
    <definedName name="aa" localSheetId="6">!#REF!</definedName>
    <definedName name="aa" localSheetId="0">#REF!</definedName>
    <definedName name="aa">!#REF!</definedName>
    <definedName name="_xlnm.Database" localSheetId="2">!#REF!</definedName>
    <definedName name="_xlnm.Database" localSheetId="3">!#REF!</definedName>
    <definedName name="_xlnm.Database" localSheetId="5">!#REF!</definedName>
    <definedName name="_xlnm.Database" localSheetId="6">!#REF!</definedName>
    <definedName name="_xlnm.Database" localSheetId="0">#REF!</definedName>
    <definedName name="_xlnm.Database">!#REF!</definedName>
    <definedName name="_xlnm.Print_Area">[1]doprava!$B$5:$P$19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" i="8" l="1"/>
  <c r="M13" i="8"/>
  <c r="M12" i="8"/>
  <c r="M11" i="8"/>
  <c r="M10" i="8"/>
  <c r="M9" i="8"/>
  <c r="M8" i="8"/>
  <c r="M7" i="8"/>
  <c r="N14" i="7"/>
  <c r="N13" i="7"/>
  <c r="N12" i="7"/>
  <c r="N11" i="7"/>
  <c r="N10" i="7"/>
  <c r="N9" i="7"/>
  <c r="N8" i="7"/>
  <c r="N7" i="7"/>
  <c r="O15" i="5" l="1"/>
  <c r="N15" i="5"/>
  <c r="O14" i="5"/>
  <c r="N14" i="5"/>
  <c r="O13" i="5"/>
  <c r="O7" i="5" s="1"/>
  <c r="N13" i="5"/>
  <c r="O12" i="5"/>
  <c r="N12" i="5"/>
  <c r="O11" i="5"/>
  <c r="N11" i="5"/>
  <c r="O10" i="5"/>
  <c r="N10" i="5"/>
  <c r="O9" i="5"/>
  <c r="N9" i="5"/>
  <c r="O8" i="5"/>
  <c r="N8" i="5"/>
  <c r="N7" i="5"/>
</calcChain>
</file>

<file path=xl/sharedStrings.xml><?xml version="1.0" encoding="utf-8"?>
<sst xmlns="http://schemas.openxmlformats.org/spreadsheetml/2006/main" count="153" uniqueCount="82">
  <si>
    <t xml:space="preserve">  Košický</t>
  </si>
  <si>
    <t xml:space="preserve">  Prešovský</t>
  </si>
  <si>
    <t xml:space="preserve">  Banskobystrický</t>
  </si>
  <si>
    <t xml:space="preserve">  Žilinský</t>
  </si>
  <si>
    <t xml:space="preserve">  Nitriansky</t>
  </si>
  <si>
    <t xml:space="preserve">  Trenčiansky</t>
  </si>
  <si>
    <t xml:space="preserve">  Trnavský</t>
  </si>
  <si>
    <t xml:space="preserve">  Bratislavský</t>
  </si>
  <si>
    <t>50 +</t>
  </si>
  <si>
    <t xml:space="preserve">           Enterprises in regions by the number of employees as at Dec. 31, 2022</t>
  </si>
  <si>
    <t>G 10-6. Podniky v krajoch podľa počtu zamestnancov k 31. 12. 2022</t>
  </si>
  <si>
    <t xml:space="preserve">           Natural persons - entrepreneurs in regions as at Dec. 31, 2022</t>
  </si>
  <si>
    <t>G 10-5. Fyzické osoby - podnikatelia v krajoch k 31. 12. 2022</t>
  </si>
  <si>
    <t xml:space="preserve">  SR</t>
  </si>
  <si>
    <r>
      <t xml:space="preserve">neziskové  inštitúcie / </t>
    </r>
    <r>
      <rPr>
        <b/>
        <i/>
        <sz val="8"/>
        <color rgb="FF000000"/>
        <rFont val="Arial Narrow"/>
        <family val="2"/>
        <charset val="238"/>
      </rPr>
      <t>Non-profit institutions</t>
    </r>
  </si>
  <si>
    <r>
      <t xml:space="preserve">podniky / </t>
    </r>
    <r>
      <rPr>
        <b/>
        <i/>
        <sz val="8"/>
        <color rgb="FF000000"/>
        <rFont val="Arial Narrow"/>
        <family val="2"/>
        <charset val="238"/>
      </rPr>
      <t>Enterprises</t>
    </r>
  </si>
  <si>
    <t>G 10-4. Právnické osoby v krajoch k 31. 12. 2022</t>
  </si>
  <si>
    <t>2022</t>
  </si>
  <si>
    <t>2021</t>
  </si>
  <si>
    <t>2020</t>
  </si>
  <si>
    <t>2019</t>
  </si>
  <si>
    <t>2018</t>
  </si>
  <si>
    <t>G 10-3. Vývoj počtu fyzických osôb - podnikateľov v krajoch</t>
  </si>
  <si>
    <t>SR</t>
  </si>
  <si>
    <t>G 10-2. Organizačná štruktúra podľa krajov k 31. 12. 2022</t>
  </si>
  <si>
    <t>G 10-1. Vývoj počtu právnických osôb v krajoch</t>
  </si>
  <si>
    <t>ORGANIZATIONAL STATISTICS</t>
  </si>
  <si>
    <t>ORGANIZAČNÁ ŠTATISTIKA</t>
  </si>
  <si>
    <t xml:space="preserve">            Development of number of natural persons - entrepreneurs in regions</t>
  </si>
  <si>
    <t>Natural persons</t>
  </si>
  <si>
    <t>fyzické osoby</t>
  </si>
  <si>
    <t>Legal persons</t>
  </si>
  <si>
    <t>právnické osoby</t>
  </si>
  <si>
    <t xml:space="preserve">            Organizational structure by regions as at Dec. 31, 2022</t>
  </si>
  <si>
    <t xml:space="preserve">            Development of number of legal persons in regions</t>
  </si>
  <si>
    <t>1, 2022</t>
  </si>
  <si>
    <t xml:space="preserve">           Legal persons in regions as at Dec. 31, 2022</t>
  </si>
  <si>
    <t>Kapitola</t>
  </si>
  <si>
    <t>Chapter</t>
  </si>
  <si>
    <t>Enterprises by economic activities as at Dec. 31</t>
  </si>
  <si>
    <t>Tradesmen by economic activities as at Dec. 31</t>
  </si>
  <si>
    <t>Chart list</t>
  </si>
  <si>
    <t>Zoznam grafov</t>
  </si>
  <si>
    <t>G 10-1.</t>
  </si>
  <si>
    <t>G 10-2.</t>
  </si>
  <si>
    <t>G 10-3.</t>
  </si>
  <si>
    <t>G 10-4.</t>
  </si>
  <si>
    <t>G 10-5.</t>
  </si>
  <si>
    <t>G 10-6.</t>
  </si>
  <si>
    <t>Vývoj počtu právnických osôb v krajoch</t>
  </si>
  <si>
    <t>Development of number of legal persons in regions</t>
  </si>
  <si>
    <t>Organizačná štruktúra podľa krajov k 31. 12. 2022</t>
  </si>
  <si>
    <t>Organizational structure by regions as at Dec. 31, 2022</t>
  </si>
  <si>
    <t>Vývoj počtu fyzických osôb - podnikateľov v krajoch</t>
  </si>
  <si>
    <t>Development of number of natural persons - entrepreneurs in regions</t>
  </si>
  <si>
    <t>Právnické osoby v krajoch k 31. 12. 2022</t>
  </si>
  <si>
    <t>Legal persons in region as at Dec. 31, 2022</t>
  </si>
  <si>
    <t>Fyzické osoby - podnikatelia v krajoch k 31. 12. 2022</t>
  </si>
  <si>
    <t>Podniky v krajoch podľa počtu zamestnancov k 31. 12. 2022</t>
  </si>
  <si>
    <r>
      <t xml:space="preserve"> právnické osoby  </t>
    </r>
    <r>
      <rPr>
        <b/>
        <i/>
        <sz val="8"/>
        <rFont val="Arial Narrow"/>
        <family val="2"/>
        <charset val="238"/>
      </rPr>
      <t>Legal persons</t>
    </r>
  </si>
  <si>
    <r>
      <t xml:space="preserve"> fyzické osoby  </t>
    </r>
    <r>
      <rPr>
        <b/>
        <i/>
        <sz val="8"/>
        <rFont val="Arial Narrow"/>
        <family val="2"/>
        <charset val="238"/>
      </rPr>
      <t>Natural persons</t>
    </r>
  </si>
  <si>
    <r>
      <t xml:space="preserve"> právnické osoby v %  </t>
    </r>
    <r>
      <rPr>
        <b/>
        <i/>
        <sz val="8"/>
        <rFont val="Arial Narrow"/>
        <family val="2"/>
        <charset val="238"/>
      </rPr>
      <t>Legal persons in %</t>
    </r>
  </si>
  <si>
    <r>
      <t xml:space="preserve"> fyzické osoby v % </t>
    </r>
    <r>
      <rPr>
        <b/>
        <i/>
        <sz val="8"/>
        <rFont val="Arial Narrow"/>
        <family val="2"/>
        <charset val="238"/>
      </rPr>
      <t>Natural persons in %</t>
    </r>
  </si>
  <si>
    <r>
      <t xml:space="preserve">fyzické osoby / </t>
    </r>
    <r>
      <rPr>
        <b/>
        <i/>
        <sz val="8"/>
        <color rgb="FF000000"/>
        <rFont val="Arial Narrow"/>
        <family val="2"/>
        <charset val="238"/>
      </rPr>
      <t>Natural persons</t>
    </r>
  </si>
  <si>
    <r>
      <t xml:space="preserve">živnostníci / </t>
    </r>
    <r>
      <rPr>
        <b/>
        <i/>
        <sz val="8"/>
        <color rgb="FF000000"/>
        <rFont val="Arial Narrow"/>
        <family val="2"/>
        <charset val="238"/>
      </rPr>
      <t>Tradesmen</t>
    </r>
  </si>
  <si>
    <r>
      <t xml:space="preserve">ostatní / </t>
    </r>
    <r>
      <rPr>
        <b/>
        <i/>
        <sz val="8"/>
        <rFont val="Arial Narrow"/>
        <family val="2"/>
        <charset val="238"/>
      </rPr>
      <t>Others</t>
    </r>
  </si>
  <si>
    <r>
      <t xml:space="preserve">250 a viac 
</t>
    </r>
    <r>
      <rPr>
        <b/>
        <i/>
        <sz val="8"/>
        <color rgb="FF000000"/>
        <rFont val="Arial Narrow"/>
        <family val="2"/>
        <charset val="238"/>
      </rPr>
      <t>250 and more</t>
    </r>
  </si>
  <si>
    <t xml:space="preserve"> 0 – 49</t>
  </si>
  <si>
    <t>50 – 249</t>
  </si>
  <si>
    <r>
      <t xml:space="preserve">nezistené / </t>
    </r>
    <r>
      <rPr>
        <b/>
        <i/>
        <sz val="8"/>
        <rFont val="Arial Narrow"/>
        <family val="2"/>
        <charset val="238"/>
      </rPr>
      <t>Unascertained</t>
    </r>
  </si>
  <si>
    <t>Natural persons - entrepreneurs in regions as at Dec. 31, 2022</t>
  </si>
  <si>
    <t>Enterprises in regions by the number of employees as at Dec. 31, 2022</t>
  </si>
  <si>
    <t>SLOVENSKÁ REPUBLIKA - REGIONÁLNE ÚDAJE 2022</t>
  </si>
  <si>
    <t>SLOVAK REPUBLIC - REGIONAL DATA 2022</t>
  </si>
  <si>
    <r>
      <t xml:space="preserve">  kraj / </t>
    </r>
    <r>
      <rPr>
        <b/>
        <i/>
        <sz val="8"/>
        <rFont val="Arial Narrow"/>
        <family val="2"/>
        <charset val="238"/>
      </rPr>
      <t>Region</t>
    </r>
  </si>
  <si>
    <r>
      <t xml:space="preserve"> </t>
    </r>
    <r>
      <rPr>
        <b/>
        <sz val="8"/>
        <rFont val="Arial Narrow"/>
        <family val="2"/>
        <charset val="238"/>
      </rPr>
      <t xml:space="preserve"> kraj / </t>
    </r>
    <r>
      <rPr>
        <b/>
        <i/>
        <sz val="8"/>
        <rFont val="Arial Narrow"/>
        <family val="2"/>
        <charset val="238"/>
      </rPr>
      <t>Region</t>
    </r>
  </si>
  <si>
    <r>
      <t xml:space="preserve">  kraj /</t>
    </r>
    <r>
      <rPr>
        <b/>
        <i/>
        <sz val="8"/>
        <color indexed="8"/>
        <rFont val="Arial Narrow"/>
        <family val="2"/>
        <charset val="238"/>
      </rPr>
      <t xml:space="preserve"> Region</t>
    </r>
  </si>
  <si>
    <r>
      <t xml:space="preserve">SR / </t>
    </r>
    <r>
      <rPr>
        <b/>
        <i/>
        <sz val="8"/>
        <rFont val="Arial Narrow"/>
        <family val="2"/>
        <charset val="238"/>
      </rPr>
      <t xml:space="preserve">SR  </t>
    </r>
    <r>
      <rPr>
        <b/>
        <sz val="8"/>
        <rFont val="Arial Narrow"/>
        <family val="2"/>
        <charset val="238"/>
      </rPr>
      <t xml:space="preserve">              kraj / </t>
    </r>
    <r>
      <rPr>
        <b/>
        <i/>
        <sz val="8"/>
        <rFont val="Arial Narrow"/>
        <family val="2"/>
        <charset val="238"/>
      </rPr>
      <t>Region</t>
    </r>
  </si>
  <si>
    <r>
      <t xml:space="preserve">Zoznam grafov / </t>
    </r>
    <r>
      <rPr>
        <i/>
        <u/>
        <sz val="10"/>
        <color theme="10"/>
        <rFont val="Arial"/>
        <family val="2"/>
        <charset val="238"/>
      </rPr>
      <t>Chart list</t>
    </r>
  </si>
  <si>
    <r>
      <t xml:space="preserve">Zoznam grafov / </t>
    </r>
    <r>
      <rPr>
        <i/>
        <u/>
        <sz val="10"/>
        <color theme="10"/>
        <rFont val="Arial CE"/>
        <charset val="238"/>
      </rPr>
      <t>Chart list</t>
    </r>
  </si>
  <si>
    <r>
      <t>Zoznam grafov /</t>
    </r>
    <r>
      <rPr>
        <i/>
        <u/>
        <sz val="10"/>
        <color theme="10"/>
        <rFont val="Arial CE"/>
        <charset val="238"/>
      </rPr>
      <t xml:space="preserve"> Chart list</t>
    </r>
  </si>
  <si>
    <r>
      <t>Zoznam grafov /</t>
    </r>
    <r>
      <rPr>
        <i/>
        <u/>
        <sz val="10"/>
        <color theme="10"/>
        <rFont val="Arial"/>
        <family val="2"/>
        <charset val="238"/>
      </rPr>
      <t xml:space="preserve"> Chart list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</si>
</sst>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0.00E+00_)"/>
    <numFmt numFmtId="166" formatCode="#,##0__"/>
    <numFmt numFmtId="167" formatCode="#,##0______"/>
    <numFmt numFmtId="168" formatCode="#,##0&quot; &quot;"/>
    <numFmt numFmtId="169" formatCode="#,##0.0"/>
    <numFmt numFmtId="170" formatCode="#,##0.0_)"/>
  </numFmts>
  <fonts count="44" x14ac:knownFonts="1">
    <font>
      <sz val="10"/>
      <name val="Courier"/>
    </font>
    <font>
      <sz val="10"/>
      <name val="Arial CE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</font>
    <font>
      <sz val="8"/>
      <color indexed="8"/>
      <name val="Arial Narrow"/>
      <family val="2"/>
      <charset val="238"/>
    </font>
    <font>
      <sz val="8"/>
      <name val="Arial Narrow"/>
      <family val="2"/>
    </font>
    <font>
      <sz val="10"/>
      <name val="Courier"/>
      <family val="1"/>
      <charset val="238"/>
    </font>
    <font>
      <sz val="8"/>
      <color rgb="FF000000"/>
      <name val="Arial Narrow"/>
      <family val="2"/>
      <charset val="238"/>
    </font>
    <font>
      <sz val="8"/>
      <color indexed="8"/>
      <name val="Arial Narrow"/>
      <family val="2"/>
    </font>
    <font>
      <i/>
      <sz val="8"/>
      <name val="Arial Narrow"/>
      <family val="2"/>
      <charset val="238"/>
    </font>
    <font>
      <b/>
      <i/>
      <sz val="10"/>
      <color indexed="8"/>
      <name val="Arial Narrow"/>
      <family val="2"/>
    </font>
    <font>
      <b/>
      <sz val="10"/>
      <color indexed="8"/>
      <name val="Arial Narrow"/>
      <family val="2"/>
    </font>
    <font>
      <i/>
      <sz val="8"/>
      <name val="Arial Narrow"/>
      <family val="2"/>
    </font>
    <font>
      <b/>
      <sz val="8"/>
      <color rgb="FF000000"/>
      <name val="Arial Narrow"/>
      <family val="2"/>
      <charset val="238"/>
    </font>
    <font>
      <b/>
      <i/>
      <sz val="8"/>
      <color rgb="FF000000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0"/>
      <name val="Arial Narrow"/>
      <family val="2"/>
      <charset val="238"/>
    </font>
    <font>
      <i/>
      <sz val="7"/>
      <name val="Arial Narrow"/>
      <family val="2"/>
    </font>
    <font>
      <sz val="7"/>
      <name val="Arial Narrow"/>
      <family val="2"/>
    </font>
    <font>
      <b/>
      <sz val="8"/>
      <name val="Arial Narrow"/>
      <family val="2"/>
    </font>
    <font>
      <i/>
      <sz val="8"/>
      <color indexed="8"/>
      <name val="Arial Narrow"/>
      <family val="2"/>
    </font>
    <font>
      <b/>
      <i/>
      <sz val="10"/>
      <name val="Arial Narrow"/>
      <family val="2"/>
    </font>
    <font>
      <b/>
      <sz val="10"/>
      <name val="Arial Narrow"/>
      <family val="2"/>
    </font>
    <font>
      <b/>
      <i/>
      <sz val="8"/>
      <name val="Arial Narrow"/>
      <family val="2"/>
      <charset val="238"/>
    </font>
    <font>
      <b/>
      <i/>
      <sz val="8"/>
      <color indexed="8"/>
      <name val="Arial Narrow"/>
      <family val="2"/>
      <charset val="238"/>
    </font>
    <font>
      <u/>
      <sz val="10"/>
      <color theme="10"/>
      <name val="Courier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i/>
      <u/>
      <sz val="10"/>
      <color theme="10"/>
      <name val="Arial"/>
      <family val="2"/>
      <charset val="238"/>
    </font>
    <font>
      <sz val="10"/>
      <color indexed="8"/>
      <name val="Arial"/>
      <family val="2"/>
      <charset val="238"/>
    </font>
    <font>
      <u/>
      <sz val="10"/>
      <color theme="10"/>
      <name val="Arial CE"/>
      <charset val="238"/>
    </font>
    <font>
      <i/>
      <sz val="10"/>
      <name val="Arial CE"/>
      <charset val="238"/>
    </font>
    <font>
      <sz val="10"/>
      <color indexed="8"/>
      <name val="Arial CE"/>
      <charset val="238"/>
    </font>
    <font>
      <i/>
      <u/>
      <sz val="10"/>
      <color theme="10"/>
      <name val="Arial CE"/>
      <charset val="238"/>
    </font>
    <font>
      <i/>
      <sz val="10"/>
      <color indexed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0" tint="-0.34998626667073579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165" fontId="0" fillId="0" borderId="0" applyFill="0"/>
    <xf numFmtId="40" fontId="4" fillId="0" borderId="0" applyFont="0" applyFill="0" applyBorder="0" applyAlignment="0" applyProtection="0"/>
    <xf numFmtId="0" fontId="1" fillId="0" borderId="0"/>
    <xf numFmtId="40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165" fontId="7" fillId="0" borderId="0" applyFill="0"/>
    <xf numFmtId="40" fontId="4" fillId="0" borderId="0" applyFont="0" applyFill="0" applyBorder="0" applyAlignment="0" applyProtection="0"/>
    <xf numFmtId="165" fontId="7" fillId="0" borderId="0" applyFill="0"/>
    <xf numFmtId="0" fontId="1" fillId="0" borderId="0"/>
    <xf numFmtId="165" fontId="7" fillId="0" borderId="0" applyFill="0"/>
    <xf numFmtId="0" fontId="1" fillId="0" borderId="0"/>
    <xf numFmtId="0" fontId="1" fillId="0" borderId="0"/>
    <xf numFmtId="165" fontId="29" fillId="0" borderId="0" applyNumberFormat="0" applyFill="0" applyBorder="0" applyAlignment="0" applyProtection="0"/>
  </cellStyleXfs>
  <cellXfs count="126">
    <xf numFmtId="165" fontId="0" fillId="0" borderId="0" xfId="0"/>
    <xf numFmtId="1" fontId="2" fillId="0" borderId="0" xfId="2" applyNumberFormat="1" applyFont="1" applyFill="1" applyBorder="1" applyAlignment="1">
      <alignment vertical="center"/>
    </xf>
    <xf numFmtId="1" fontId="3" fillId="0" borderId="0" xfId="2" applyNumberFormat="1" applyFont="1" applyFill="1" applyBorder="1" applyAlignment="1">
      <alignment vertical="center"/>
    </xf>
    <xf numFmtId="1" fontId="11" fillId="0" borderId="0" xfId="7" applyNumberFormat="1" applyFont="1" applyFill="1" applyBorder="1" applyAlignment="1" applyProtection="1">
      <alignment horizontal="left" vertical="center"/>
      <protection locked="0"/>
    </xf>
    <xf numFmtId="1" fontId="12" fillId="0" borderId="0" xfId="7" applyNumberFormat="1" applyFont="1" applyFill="1" applyBorder="1" applyAlignment="1" applyProtection="1">
      <alignment horizontal="left" vertical="center"/>
      <protection locked="0"/>
    </xf>
    <xf numFmtId="166" fontId="5" fillId="0" borderId="0" xfId="3" applyNumberFormat="1" applyFont="1" applyFill="1" applyBorder="1" applyAlignment="1" applyProtection="1">
      <alignment horizontal="right" vertical="center"/>
      <protection locked="0"/>
    </xf>
    <xf numFmtId="166" fontId="6" fillId="0" borderId="0" xfId="3" applyNumberFormat="1" applyFont="1" applyFill="1" applyBorder="1" applyAlignment="1">
      <alignment horizontal="right" vertical="center"/>
    </xf>
    <xf numFmtId="167" fontId="3" fillId="0" borderId="2" xfId="5" applyNumberFormat="1" applyFont="1" applyFill="1" applyBorder="1" applyAlignment="1">
      <alignment vertical="center"/>
    </xf>
    <xf numFmtId="167" fontId="3" fillId="0" borderId="3" xfId="5" applyNumberFormat="1" applyFont="1" applyFill="1" applyBorder="1" applyAlignment="1">
      <alignment vertical="center"/>
    </xf>
    <xf numFmtId="2" fontId="6" fillId="0" borderId="0" xfId="8" applyNumberFormat="1" applyFont="1" applyFill="1" applyBorder="1" applyAlignment="1">
      <alignment horizontal="center" vertical="top" wrapText="1"/>
    </xf>
    <xf numFmtId="3" fontId="6" fillId="0" borderId="7" xfId="3" applyNumberFormat="1" applyFont="1" applyFill="1" applyBorder="1" applyAlignment="1">
      <alignment horizontal="right" vertical="center"/>
    </xf>
    <xf numFmtId="3" fontId="6" fillId="0" borderId="8" xfId="3" applyNumberFormat="1" applyFont="1" applyFill="1" applyBorder="1" applyAlignment="1">
      <alignment horizontal="right" vertical="center"/>
    </xf>
    <xf numFmtId="49" fontId="13" fillId="0" borderId="0" xfId="8" applyNumberFormat="1" applyFont="1" applyFill="1" applyBorder="1" applyAlignment="1">
      <alignment horizontal="center" wrapText="1"/>
    </xf>
    <xf numFmtId="1" fontId="16" fillId="0" borderId="0" xfId="7" applyNumberFormat="1" applyFont="1" applyFill="1" applyBorder="1" applyAlignment="1" applyProtection="1">
      <alignment horizontal="left" vertical="center"/>
      <protection locked="0"/>
    </xf>
    <xf numFmtId="1" fontId="17" fillId="0" borderId="0" xfId="7" applyNumberFormat="1" applyFont="1" applyFill="1" applyBorder="1" applyAlignment="1" applyProtection="1">
      <alignment horizontal="left" vertical="center"/>
      <protection locked="0"/>
    </xf>
    <xf numFmtId="3" fontId="2" fillId="0" borderId="6" xfId="2" applyNumberFormat="1" applyFont="1" applyFill="1" applyBorder="1" applyAlignment="1">
      <alignment vertical="center"/>
    </xf>
    <xf numFmtId="3" fontId="2" fillId="0" borderId="6" xfId="0" applyNumberFormat="1" applyFont="1" applyFill="1" applyBorder="1" applyAlignment="1">
      <alignment vertical="center"/>
    </xf>
    <xf numFmtId="1" fontId="3" fillId="0" borderId="6" xfId="9" applyNumberFormat="1" applyFont="1" applyFill="1" applyBorder="1" applyAlignment="1">
      <alignment vertical="center"/>
    </xf>
    <xf numFmtId="3" fontId="2" fillId="0" borderId="10" xfId="2" applyNumberFormat="1" applyFont="1" applyFill="1" applyBorder="1" applyAlignment="1">
      <alignment vertical="center"/>
    </xf>
    <xf numFmtId="3" fontId="2" fillId="0" borderId="10" xfId="0" applyNumberFormat="1" applyFont="1" applyFill="1" applyBorder="1" applyAlignment="1">
      <alignment vertical="center"/>
    </xf>
    <xf numFmtId="1" fontId="3" fillId="0" borderId="10" xfId="9" applyNumberFormat="1" applyFont="1" applyFill="1" applyBorder="1" applyAlignment="1">
      <alignment vertical="center"/>
    </xf>
    <xf numFmtId="1" fontId="3" fillId="0" borderId="10" xfId="9" applyNumberFormat="1" applyFont="1" applyFill="1" applyBorder="1" applyAlignment="1">
      <alignment vertical="center" wrapText="1"/>
    </xf>
    <xf numFmtId="1" fontId="3" fillId="0" borderId="1" xfId="2" applyNumberFormat="1" applyFont="1" applyFill="1" applyBorder="1" applyAlignment="1">
      <alignment horizontal="center" vertical="center"/>
    </xf>
    <xf numFmtId="1" fontId="18" fillId="0" borderId="1" xfId="9" applyNumberFormat="1" applyFont="1" applyFill="1" applyBorder="1" applyAlignment="1" applyProtection="1">
      <alignment horizontal="center" vertical="center"/>
      <protection locked="0"/>
    </xf>
    <xf numFmtId="1" fontId="2" fillId="0" borderId="1" xfId="2" applyNumberFormat="1" applyFont="1" applyFill="1" applyBorder="1" applyAlignment="1">
      <alignment vertical="center"/>
    </xf>
    <xf numFmtId="169" fontId="2" fillId="0" borderId="6" xfId="6" applyNumberFormat="1" applyFont="1" applyFill="1" applyBorder="1" applyAlignment="1">
      <alignment horizontal="right" vertical="center"/>
    </xf>
    <xf numFmtId="169" fontId="2" fillId="0" borderId="10" xfId="6" applyNumberFormat="1" applyFont="1" applyFill="1" applyBorder="1" applyAlignment="1">
      <alignment horizontal="right" vertical="center"/>
    </xf>
    <xf numFmtId="168" fontId="8" fillId="0" borderId="10" xfId="6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horizontal="right" vertical="center"/>
    </xf>
    <xf numFmtId="164" fontId="5" fillId="0" borderId="10" xfId="0" applyNumberFormat="1" applyFont="1" applyFill="1" applyBorder="1" applyAlignment="1" applyProtection="1">
      <alignment horizontal="right" vertical="top" wrapText="1"/>
      <protection locked="0"/>
    </xf>
    <xf numFmtId="3" fontId="2" fillId="0" borderId="11" xfId="2" applyNumberFormat="1" applyFont="1" applyFill="1" applyBorder="1" applyAlignment="1">
      <alignment vertical="center"/>
    </xf>
    <xf numFmtId="3" fontId="2" fillId="0" borderId="11" xfId="1" applyNumberFormat="1" applyFont="1" applyFill="1" applyBorder="1" applyAlignment="1">
      <alignment horizontal="right" vertical="center"/>
    </xf>
    <xf numFmtId="1" fontId="3" fillId="0" borderId="11" xfId="0" applyNumberFormat="1" applyFont="1" applyFill="1" applyBorder="1" applyAlignment="1">
      <alignment vertical="center"/>
    </xf>
    <xf numFmtId="169" fontId="3" fillId="0" borderId="1" xfId="1" applyNumberFormat="1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vertical="center"/>
    </xf>
    <xf numFmtId="1" fontId="16" fillId="0" borderId="0" xfId="0" applyNumberFormat="1" applyFont="1" applyFill="1" applyBorder="1" applyAlignment="1" applyProtection="1">
      <alignment horizontal="left" vertical="center"/>
      <protection locked="0"/>
    </xf>
    <xf numFmtId="1" fontId="16" fillId="0" borderId="0" xfId="0" applyNumberFormat="1" applyFont="1" applyFill="1" applyBorder="1" applyAlignment="1" applyProtection="1">
      <alignment horizontal="center" vertical="center"/>
      <protection locked="0"/>
    </xf>
    <xf numFmtId="1" fontId="19" fillId="0" borderId="0" xfId="0" applyNumberFormat="1" applyFont="1" applyFill="1" applyBorder="1" applyAlignment="1">
      <alignment horizontal="right" vertical="center"/>
    </xf>
    <xf numFmtId="1" fontId="20" fillId="0" borderId="0" xfId="0" applyNumberFormat="1" applyFont="1" applyFill="1" applyBorder="1" applyAlignment="1">
      <alignment vertical="center"/>
    </xf>
    <xf numFmtId="1" fontId="17" fillId="0" borderId="0" xfId="0" applyNumberFormat="1" applyFont="1" applyFill="1" applyBorder="1" applyAlignment="1" applyProtection="1">
      <alignment vertical="center"/>
    </xf>
    <xf numFmtId="1" fontId="17" fillId="0" borderId="0" xfId="0" quotePrefix="1" applyNumberFormat="1" applyFont="1" applyFill="1" applyBorder="1" applyAlignment="1" applyProtection="1">
      <alignment horizontal="left" vertical="center"/>
      <protection locked="0"/>
    </xf>
    <xf numFmtId="1" fontId="17" fillId="0" borderId="0" xfId="0" applyNumberFormat="1" applyFont="1" applyFill="1" applyBorder="1" applyAlignment="1" applyProtection="1">
      <alignment horizontal="left" vertical="center"/>
      <protection locked="0"/>
    </xf>
    <xf numFmtId="49" fontId="20" fillId="0" borderId="0" xfId="2" applyNumberFormat="1" applyFont="1" applyFill="1" applyBorder="1" applyAlignment="1">
      <alignment horizontal="center" vertical="center"/>
    </xf>
    <xf numFmtId="1" fontId="6" fillId="0" borderId="0" xfId="2" applyNumberFormat="1" applyFont="1" applyFill="1" applyBorder="1" applyAlignment="1">
      <alignment vertical="center"/>
    </xf>
    <xf numFmtId="164" fontId="6" fillId="0" borderId="0" xfId="2" applyNumberFormat="1" applyFont="1" applyFill="1" applyBorder="1" applyAlignment="1">
      <alignment vertical="center"/>
    </xf>
    <xf numFmtId="1" fontId="10" fillId="0" borderId="0" xfId="2" applyNumberFormat="1" applyFont="1" applyFill="1" applyBorder="1" applyAlignment="1">
      <alignment horizontal="left" vertical="top"/>
    </xf>
    <xf numFmtId="1" fontId="6" fillId="0" borderId="0" xfId="2" applyNumberFormat="1" applyFont="1" applyFill="1" applyBorder="1" applyAlignment="1">
      <alignment horizontal="left"/>
    </xf>
    <xf numFmtId="1" fontId="10" fillId="0" borderId="0" xfId="2" applyNumberFormat="1" applyFont="1" applyFill="1" applyBorder="1" applyAlignment="1">
      <alignment vertical="center"/>
    </xf>
    <xf numFmtId="1" fontId="21" fillId="0" borderId="0" xfId="0" applyNumberFormat="1" applyFont="1" applyFill="1" applyBorder="1" applyAlignment="1">
      <alignment vertical="center"/>
    </xf>
    <xf numFmtId="164" fontId="21" fillId="0" borderId="0" xfId="0" applyNumberFormat="1" applyFont="1" applyFill="1" applyBorder="1" applyAlignment="1">
      <alignment vertical="center"/>
    </xf>
    <xf numFmtId="1" fontId="22" fillId="0" borderId="0" xfId="0" applyNumberFormat="1" applyFont="1" applyFill="1" applyBorder="1" applyAlignment="1">
      <alignment vertical="center"/>
    </xf>
    <xf numFmtId="164" fontId="22" fillId="0" borderId="0" xfId="0" applyNumberFormat="1" applyFont="1" applyFill="1" applyBorder="1" applyAlignment="1">
      <alignment vertical="center"/>
    </xf>
    <xf numFmtId="164" fontId="23" fillId="0" borderId="0" xfId="2" applyNumberFormat="1" applyFont="1" applyFill="1" applyBorder="1" applyAlignment="1">
      <alignment vertical="center"/>
    </xf>
    <xf numFmtId="0" fontId="1" fillId="0" borderId="0" xfId="10" applyFont="1" applyFill="1" applyBorder="1" applyAlignment="1" applyProtection="1">
      <alignment horizontal="right" vertical="center"/>
      <protection locked="0"/>
    </xf>
    <xf numFmtId="170" fontId="6" fillId="0" borderId="0" xfId="1" applyNumberFormat="1" applyFont="1" applyFill="1" applyBorder="1" applyAlignment="1">
      <alignment vertical="center"/>
    </xf>
    <xf numFmtId="1" fontId="23" fillId="0" borderId="0" xfId="2" applyNumberFormat="1" applyFont="1" applyFill="1" applyBorder="1" applyAlignment="1">
      <alignment vertical="center"/>
    </xf>
    <xf numFmtId="170" fontId="23" fillId="0" borderId="0" xfId="1" applyNumberFormat="1" applyFont="1" applyFill="1" applyBorder="1" applyAlignment="1">
      <alignment vertical="center"/>
    </xf>
    <xf numFmtId="1" fontId="6" fillId="0" borderId="0" xfId="7" applyNumberFormat="1" applyFont="1" applyFill="1" applyBorder="1" applyAlignment="1">
      <alignment vertical="center" wrapText="1"/>
    </xf>
    <xf numFmtId="164" fontId="6" fillId="0" borderId="0" xfId="7" applyNumberFormat="1" applyFont="1" applyFill="1" applyBorder="1" applyAlignment="1">
      <alignment vertical="center" wrapText="1"/>
    </xf>
    <xf numFmtId="1" fontId="24" fillId="0" borderId="0" xfId="7" applyNumberFormat="1" applyFont="1" applyFill="1" applyBorder="1" applyAlignment="1" applyProtection="1">
      <alignment vertical="center"/>
      <protection locked="0"/>
    </xf>
    <xf numFmtId="1" fontId="6" fillId="0" borderId="0" xfId="7" applyNumberFormat="1" applyFont="1" applyFill="1" applyBorder="1" applyAlignment="1">
      <alignment vertical="center"/>
    </xf>
    <xf numFmtId="164" fontId="6" fillId="0" borderId="0" xfId="7" applyNumberFormat="1" applyFont="1" applyFill="1" applyBorder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1" fontId="13" fillId="0" borderId="0" xfId="0" applyNumberFormat="1" applyFont="1" applyFill="1" applyBorder="1" applyAlignment="1">
      <alignment horizontal="right" vertical="center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1" fontId="25" fillId="0" borderId="0" xfId="0" applyNumberFormat="1" applyFont="1" applyFill="1" applyBorder="1" applyAlignment="1">
      <alignment vertical="center"/>
    </xf>
    <xf numFmtId="1" fontId="11" fillId="0" borderId="0" xfId="0" applyNumberFormat="1" applyFont="1" applyFill="1" applyBorder="1" applyAlignment="1" applyProtection="1">
      <alignment horizontal="left" vertical="center"/>
      <protection locked="0"/>
    </xf>
    <xf numFmtId="1" fontId="11" fillId="0" borderId="0" xfId="0" applyNumberFormat="1" applyFont="1" applyFill="1" applyBorder="1" applyAlignment="1" applyProtection="1">
      <alignment horizontal="center" vertical="center"/>
      <protection locked="0"/>
    </xf>
    <xf numFmtId="1" fontId="26" fillId="0" borderId="0" xfId="0" applyNumberFormat="1" applyFont="1" applyFill="1" applyBorder="1" applyAlignment="1">
      <alignment vertical="center"/>
    </xf>
    <xf numFmtId="1" fontId="12" fillId="0" borderId="0" xfId="0" applyNumberFormat="1" applyFont="1" applyFill="1" applyBorder="1" applyAlignment="1" applyProtection="1">
      <alignment vertical="center"/>
    </xf>
    <xf numFmtId="1" fontId="11" fillId="0" borderId="0" xfId="0" applyNumberFormat="1" applyFont="1" applyFill="1" applyBorder="1" applyAlignment="1" applyProtection="1">
      <alignment horizontal="right" vertical="center"/>
    </xf>
    <xf numFmtId="1" fontId="12" fillId="0" borderId="0" xfId="0" quotePrefix="1" applyNumberFormat="1" applyFont="1" applyFill="1" applyBorder="1" applyAlignment="1" applyProtection="1">
      <alignment horizontal="left" vertical="center"/>
      <protection locked="0"/>
    </xf>
    <xf numFmtId="1" fontId="12" fillId="0" borderId="0" xfId="0" applyNumberFormat="1" applyFont="1" applyFill="1" applyBorder="1" applyAlignment="1" applyProtection="1">
      <alignment horizontal="left" vertical="center"/>
      <protection locked="0"/>
    </xf>
    <xf numFmtId="1" fontId="18" fillId="0" borderId="1" xfId="9" applyNumberFormat="1" applyFont="1" applyFill="1" applyBorder="1" applyAlignment="1" applyProtection="1">
      <alignment horizontal="left" vertical="center"/>
      <protection locked="0"/>
    </xf>
    <xf numFmtId="168" fontId="14" fillId="2" borderId="1" xfId="0" applyNumberFormat="1" applyFont="1" applyFill="1" applyBorder="1" applyAlignment="1">
      <alignment horizontal="center" vertical="center" wrapText="1"/>
    </xf>
    <xf numFmtId="168" fontId="14" fillId="2" borderId="9" xfId="0" applyNumberFormat="1" applyFont="1" applyFill="1" applyBorder="1" applyAlignment="1">
      <alignment horizontal="center" vertical="center" wrapText="1"/>
    </xf>
    <xf numFmtId="3" fontId="5" fillId="0" borderId="12" xfId="3" applyNumberFormat="1" applyFont="1" applyFill="1" applyBorder="1" applyAlignment="1" applyProtection="1">
      <alignment horizontal="right" vertical="center"/>
      <protection locked="0"/>
    </xf>
    <xf numFmtId="3" fontId="5" fillId="0" borderId="13" xfId="3" applyNumberFormat="1" applyFont="1" applyFill="1" applyBorder="1" applyAlignment="1" applyProtection="1">
      <alignment horizontal="right" vertical="center"/>
      <protection locked="0"/>
    </xf>
    <xf numFmtId="3" fontId="6" fillId="0" borderId="5" xfId="3" applyNumberFormat="1" applyFont="1" applyFill="1" applyBorder="1" applyAlignment="1">
      <alignment horizontal="right" vertical="center"/>
    </xf>
    <xf numFmtId="3" fontId="6" fillId="0" borderId="4" xfId="3" applyNumberFormat="1" applyFont="1" applyFill="1" applyBorder="1" applyAlignment="1">
      <alignment horizontal="right" vertical="center"/>
    </xf>
    <xf numFmtId="168" fontId="14" fillId="2" borderId="1" xfId="0" applyNumberFormat="1" applyFont="1" applyFill="1" applyBorder="1" applyAlignment="1">
      <alignment horizontal="center" vertical="top" wrapText="1"/>
    </xf>
    <xf numFmtId="2" fontId="3" fillId="0" borderId="1" xfId="8" applyNumberFormat="1" applyFont="1" applyFill="1" applyBorder="1" applyAlignment="1">
      <alignment horizontal="center" vertical="top" wrapText="1"/>
    </xf>
    <xf numFmtId="1" fontId="3" fillId="0" borderId="1" xfId="2" applyNumberFormat="1" applyFont="1" applyFill="1" applyBorder="1" applyAlignment="1">
      <alignment horizontal="center" vertical="center" wrapText="1"/>
    </xf>
    <xf numFmtId="168" fontId="14" fillId="0" borderId="1" xfId="0" applyNumberFormat="1" applyFont="1" applyBorder="1" applyAlignment="1" applyProtection="1">
      <alignment horizontal="center" vertical="center" wrapText="1"/>
      <protection locked="0"/>
    </xf>
    <xf numFmtId="2" fontId="14" fillId="0" borderId="1" xfId="0" applyNumberFormat="1" applyFont="1" applyBorder="1" applyAlignment="1" applyProtection="1">
      <alignment horizontal="center" vertical="center" wrapText="1"/>
      <protection locked="0"/>
    </xf>
    <xf numFmtId="49" fontId="3" fillId="0" borderId="1" xfId="7" applyNumberFormat="1" applyFont="1" applyFill="1" applyBorder="1" applyAlignment="1">
      <alignment horizontal="left" vertical="center" wrapText="1"/>
    </xf>
    <xf numFmtId="0" fontId="30" fillId="0" borderId="0" xfId="11" applyFont="1" applyAlignment="1">
      <alignment horizontal="left"/>
    </xf>
    <xf numFmtId="0" fontId="30" fillId="0" borderId="0" xfId="11" applyFont="1"/>
    <xf numFmtId="0" fontId="31" fillId="0" borderId="0" xfId="11" applyFont="1" applyAlignment="1">
      <alignment horizontal="left"/>
    </xf>
    <xf numFmtId="0" fontId="30" fillId="0" borderId="0" xfId="11" applyFont="1" applyAlignment="1">
      <alignment horizontal="center"/>
    </xf>
    <xf numFmtId="0" fontId="31" fillId="0" borderId="0" xfId="11" applyFont="1"/>
    <xf numFmtId="0" fontId="32" fillId="0" borderId="0" xfId="12" applyNumberFormat="1" applyFont="1"/>
    <xf numFmtId="1" fontId="19" fillId="0" borderId="0" xfId="0" applyNumberFormat="1" applyFont="1" applyFill="1" applyBorder="1" applyAlignment="1">
      <alignment horizontal="left" vertical="center"/>
    </xf>
    <xf numFmtId="49" fontId="3" fillId="0" borderId="14" xfId="7" applyNumberFormat="1" applyFont="1" applyFill="1" applyBorder="1" applyAlignment="1">
      <alignment horizontal="left" vertical="center" wrapText="1"/>
    </xf>
    <xf numFmtId="3" fontId="6" fillId="0" borderId="10" xfId="3" applyNumberFormat="1" applyFont="1" applyFill="1" applyBorder="1" applyAlignment="1">
      <alignment horizontal="right" vertical="center"/>
    </xf>
    <xf numFmtId="166" fontId="6" fillId="0" borderId="10" xfId="3" applyNumberFormat="1" applyFont="1" applyFill="1" applyBorder="1" applyAlignment="1">
      <alignment horizontal="right" vertical="center"/>
    </xf>
    <xf numFmtId="3" fontId="6" fillId="0" borderId="6" xfId="3" applyNumberFormat="1" applyFont="1" applyFill="1" applyBorder="1" applyAlignment="1">
      <alignment horizontal="right" vertical="center"/>
    </xf>
    <xf numFmtId="166" fontId="6" fillId="0" borderId="6" xfId="3" applyNumberFormat="1" applyFont="1" applyFill="1" applyBorder="1" applyAlignment="1">
      <alignment horizontal="right" vertical="center"/>
    </xf>
    <xf numFmtId="167" fontId="3" fillId="0" borderId="11" xfId="5" applyNumberFormat="1" applyFont="1" applyFill="1" applyBorder="1" applyAlignment="1">
      <alignment vertical="center"/>
    </xf>
    <xf numFmtId="3" fontId="6" fillId="0" borderId="11" xfId="3" applyNumberFormat="1" applyFont="1" applyFill="1" applyBorder="1" applyAlignment="1">
      <alignment horizontal="right" vertical="center"/>
    </xf>
    <xf numFmtId="3" fontId="6" fillId="0" borderId="11" xfId="4" applyNumberFormat="1" applyFont="1" applyFill="1" applyBorder="1" applyAlignment="1">
      <alignment horizontal="right"/>
    </xf>
    <xf numFmtId="3" fontId="2" fillId="0" borderId="11" xfId="2" applyNumberFormat="1" applyFont="1" applyFill="1" applyBorder="1" applyAlignment="1">
      <alignment horizontal="right" vertical="center"/>
    </xf>
    <xf numFmtId="167" fontId="3" fillId="0" borderId="10" xfId="5" applyNumberFormat="1" applyFont="1" applyFill="1" applyBorder="1" applyAlignment="1">
      <alignment vertical="center"/>
    </xf>
    <xf numFmtId="3" fontId="6" fillId="0" borderId="10" xfId="4" applyNumberFormat="1" applyFont="1" applyFill="1" applyBorder="1" applyAlignment="1">
      <alignment horizontal="right"/>
    </xf>
    <xf numFmtId="168" fontId="8" fillId="0" borderId="10" xfId="6" applyNumberFormat="1" applyFont="1" applyFill="1" applyBorder="1" applyAlignment="1">
      <alignment horizontal="right" vertical="center"/>
    </xf>
    <xf numFmtId="3" fontId="2" fillId="0" borderId="10" xfId="2" applyNumberFormat="1" applyFont="1" applyFill="1" applyBorder="1" applyAlignment="1">
      <alignment horizontal="right" vertical="center"/>
    </xf>
    <xf numFmtId="167" fontId="3" fillId="0" borderId="6" xfId="5" applyNumberFormat="1" applyFont="1" applyFill="1" applyBorder="1" applyAlignment="1">
      <alignment vertical="center"/>
    </xf>
    <xf numFmtId="3" fontId="6" fillId="0" borderId="6" xfId="4" applyNumberFormat="1" applyFont="1" applyFill="1" applyBorder="1" applyAlignment="1">
      <alignment horizontal="right"/>
    </xf>
    <xf numFmtId="3" fontId="2" fillId="0" borderId="6" xfId="2" applyNumberFormat="1" applyFont="1" applyFill="1" applyBorder="1" applyAlignment="1">
      <alignment horizontal="right" vertical="center"/>
    </xf>
    <xf numFmtId="166" fontId="6" fillId="0" borderId="11" xfId="3" applyNumberFormat="1" applyFont="1" applyFill="1" applyBorder="1" applyAlignment="1">
      <alignment horizontal="right" vertical="center"/>
    </xf>
    <xf numFmtId="0" fontId="33" fillId="0" borderId="0" xfId="11" applyFont="1"/>
    <xf numFmtId="0" fontId="34" fillId="0" borderId="0" xfId="11" applyFont="1"/>
    <xf numFmtId="1" fontId="32" fillId="0" borderId="0" xfId="12" applyNumberFormat="1" applyFont="1" applyFill="1" applyBorder="1" applyAlignment="1">
      <alignment horizontal="left" vertical="center"/>
    </xf>
    <xf numFmtId="1" fontId="35" fillId="0" borderId="0" xfId="0" quotePrefix="1" applyNumberFormat="1" applyFont="1" applyFill="1" applyBorder="1" applyAlignment="1" applyProtection="1">
      <alignment horizontal="left" vertical="center"/>
      <protection locked="0"/>
    </xf>
    <xf numFmtId="1" fontId="33" fillId="0" borderId="0" xfId="0" applyNumberFormat="1" applyFont="1" applyFill="1" applyBorder="1" applyAlignment="1">
      <alignment vertical="center"/>
    </xf>
    <xf numFmtId="1" fontId="36" fillId="0" borderId="0" xfId="0" applyNumberFormat="1" applyFont="1" applyFill="1" applyBorder="1" applyAlignment="1" applyProtection="1">
      <alignment horizontal="right" vertical="center"/>
    </xf>
    <xf numFmtId="1" fontId="38" fillId="0" borderId="0" xfId="0" quotePrefix="1" applyNumberFormat="1" applyFont="1" applyFill="1" applyBorder="1" applyAlignment="1" applyProtection="1">
      <alignment horizontal="left" vertical="center"/>
      <protection locked="0"/>
    </xf>
    <xf numFmtId="1" fontId="39" fillId="0" borderId="0" xfId="12" applyNumberFormat="1" applyFont="1" applyFill="1" applyBorder="1" applyAlignment="1">
      <alignment horizontal="left" vertical="center"/>
    </xf>
    <xf numFmtId="1" fontId="40" fillId="0" borderId="0" xfId="0" applyNumberFormat="1" applyFont="1" applyFill="1" applyBorder="1" applyAlignment="1">
      <alignment horizontal="right" vertical="center"/>
    </xf>
    <xf numFmtId="1" fontId="41" fillId="0" borderId="0" xfId="0" quotePrefix="1" applyNumberFormat="1" applyFont="1" applyFill="1" applyBorder="1" applyAlignment="1" applyProtection="1">
      <alignment horizontal="left" vertical="center"/>
      <protection locked="0"/>
    </xf>
    <xf numFmtId="1" fontId="30" fillId="0" borderId="0" xfId="0" applyNumberFormat="1" applyFont="1" applyFill="1" applyBorder="1" applyAlignment="1">
      <alignment vertical="center"/>
    </xf>
    <xf numFmtId="1" fontId="1" fillId="0" borderId="0" xfId="0" applyNumberFormat="1" applyFont="1" applyFill="1" applyBorder="1" applyAlignment="1">
      <alignment vertical="center"/>
    </xf>
    <xf numFmtId="1" fontId="41" fillId="0" borderId="0" xfId="0" applyNumberFormat="1" applyFont="1" applyFill="1" applyBorder="1" applyAlignment="1" applyProtection="1">
      <alignment horizontal="right" vertical="center"/>
    </xf>
    <xf numFmtId="1" fontId="30" fillId="0" borderId="0" xfId="0" applyNumberFormat="1" applyFont="1" applyFill="1" applyBorder="1" applyAlignment="1">
      <alignment horizontal="right" vertical="center"/>
    </xf>
    <xf numFmtId="1" fontId="43" fillId="0" borderId="0" xfId="0" applyNumberFormat="1" applyFont="1" applyFill="1" applyBorder="1" applyAlignment="1" applyProtection="1">
      <alignment horizontal="right" vertical="center"/>
    </xf>
  </cellXfs>
  <cellStyles count="13">
    <cellStyle name="čárky_BilEA vysl" xfId="3"/>
    <cellStyle name="čárky_EvNezam" xfId="6"/>
    <cellStyle name="čárky_PriemZamEkCinsort" xfId="4"/>
    <cellStyle name="Čiarka" xfId="1" builtinId="3"/>
    <cellStyle name="Hypertextové prepojenie" xfId="12" builtinId="8"/>
    <cellStyle name="Normálna" xfId="0" builtinId="0"/>
    <cellStyle name="Normálna 3" xfId="11"/>
    <cellStyle name="normální_03 V Mzdy 10 11 12 vysl" xfId="8"/>
    <cellStyle name="normální_2str okresy1" xfId="7"/>
    <cellStyle name="normální_3- 4" xfId="10"/>
    <cellStyle name="normální_Bil2001" xfId="2"/>
    <cellStyle name="normální_BilEA vysl" xfId="5"/>
    <cellStyle name="normální_PriemZamEkCinsort" xfId="9"/>
  </cellStyles>
  <dxfs count="30"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05493699249463"/>
          <c:y val="7.1625337877541412E-2"/>
          <c:w val="0.85757114007020241"/>
          <c:h val="0.65394817675716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G10_1!$L$6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G10_1!$K$7:$K$14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G10_1!$L$7:$L$14</c:f>
              <c:numCache>
                <c:formatCode>#,##0</c:formatCode>
                <c:ptCount val="8"/>
                <c:pt idx="0">
                  <c:v>84372</c:v>
                </c:pt>
                <c:pt idx="1">
                  <c:v>23776</c:v>
                </c:pt>
                <c:pt idx="2">
                  <c:v>21376</c:v>
                </c:pt>
                <c:pt idx="3">
                  <c:v>28334</c:v>
                </c:pt>
                <c:pt idx="4">
                  <c:v>28171</c:v>
                </c:pt>
                <c:pt idx="5">
                  <c:v>25897</c:v>
                </c:pt>
                <c:pt idx="6">
                  <c:v>25854</c:v>
                </c:pt>
                <c:pt idx="7">
                  <c:v>28055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93-4F62-9BDB-AEE003A77E2D}"/>
            </c:ext>
          </c:extLst>
        </c:ser>
        <c:ser>
          <c:idx val="1"/>
          <c:order val="1"/>
          <c:tx>
            <c:strRef>
              <c:f>G10_1!$M$6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G10_1!$K$7:$K$14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G10_1!$M$7:$M$14</c:f>
              <c:numCache>
                <c:formatCode>#,##0</c:formatCode>
                <c:ptCount val="8"/>
                <c:pt idx="0">
                  <c:v>89361</c:v>
                </c:pt>
                <c:pt idx="1">
                  <c:v>25445</c:v>
                </c:pt>
                <c:pt idx="2">
                  <c:v>22783</c:v>
                </c:pt>
                <c:pt idx="3">
                  <c:v>29983</c:v>
                </c:pt>
                <c:pt idx="4">
                  <c:v>30194</c:v>
                </c:pt>
                <c:pt idx="5">
                  <c:v>27240</c:v>
                </c:pt>
                <c:pt idx="6">
                  <c:v>27520</c:v>
                </c:pt>
                <c:pt idx="7">
                  <c:v>30076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93-4F62-9BDB-AEE003A77E2D}"/>
            </c:ext>
          </c:extLst>
        </c:ser>
        <c:ser>
          <c:idx val="2"/>
          <c:order val="2"/>
          <c:tx>
            <c:strRef>
              <c:f>G10_1!$N$6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G10_1!$K$7:$K$14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G10_1!$N$7:$N$14</c:f>
              <c:numCache>
                <c:formatCode>#,##0</c:formatCode>
                <c:ptCount val="8"/>
                <c:pt idx="0">
                  <c:v>94827</c:v>
                </c:pt>
                <c:pt idx="1">
                  <c:v>26954</c:v>
                </c:pt>
                <c:pt idx="2">
                  <c:v>23508</c:v>
                </c:pt>
                <c:pt idx="3">
                  <c:v>31430</c:v>
                </c:pt>
                <c:pt idx="4">
                  <c:v>31795</c:v>
                </c:pt>
                <c:pt idx="5">
                  <c:v>27660</c:v>
                </c:pt>
                <c:pt idx="6">
                  <c:v>28802</c:v>
                </c:pt>
                <c:pt idx="7">
                  <c:v>31900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93-4F62-9BDB-AEE003A77E2D}"/>
            </c:ext>
          </c:extLst>
        </c:ser>
        <c:ser>
          <c:idx val="3"/>
          <c:order val="3"/>
          <c:tx>
            <c:strRef>
              <c:f>G10_1!$O$6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G10_1!$K$7:$K$14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G10_1!$O$7:$O$14</c:f>
              <c:numCache>
                <c:formatCode>#,##0</c:formatCode>
                <c:ptCount val="8"/>
                <c:pt idx="0">
                  <c:v>94862</c:v>
                </c:pt>
                <c:pt idx="1">
                  <c:v>26726</c:v>
                </c:pt>
                <c:pt idx="2">
                  <c:v>23750</c:v>
                </c:pt>
                <c:pt idx="3">
                  <c:v>32054</c:v>
                </c:pt>
                <c:pt idx="4">
                  <c:v>32341</c:v>
                </c:pt>
                <c:pt idx="5">
                  <c:v>28233</c:v>
                </c:pt>
                <c:pt idx="6">
                  <c:v>28792</c:v>
                </c:pt>
                <c:pt idx="7">
                  <c:v>32219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93-4F62-9BDB-AEE003A77E2D}"/>
            </c:ext>
          </c:extLst>
        </c:ser>
        <c:ser>
          <c:idx val="4"/>
          <c:order val="4"/>
          <c:tx>
            <c:strRef>
              <c:f>G10_1!$P$6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G10_1!$K$7:$K$14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G10_1!$P$7:$P$14</c:f>
              <c:numCache>
                <c:formatCode>#,##0</c:formatCode>
                <c:ptCount val="8"/>
                <c:pt idx="0">
                  <c:v>96794</c:v>
                </c:pt>
                <c:pt idx="1">
                  <c:v>27394</c:v>
                </c:pt>
                <c:pt idx="2">
                  <c:v>24368</c:v>
                </c:pt>
                <c:pt idx="3">
                  <c:v>32942</c:v>
                </c:pt>
                <c:pt idx="4">
                  <c:v>33152</c:v>
                </c:pt>
                <c:pt idx="5">
                  <c:v>28748</c:v>
                </c:pt>
                <c:pt idx="6">
                  <c:v>29458</c:v>
                </c:pt>
                <c:pt idx="7">
                  <c:v>33120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93-4F62-9BDB-AEE003A77E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1000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právnické osoby / </a:t>
                </a:r>
                <a:r>
                  <a:rPr lang="sk-SK" sz="800" i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Legal persons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2379447440297658E-2"/>
              <c:y val="8.804608857946509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100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0376958143389971E-2"/>
          <c:y val="3.6909625102832293E-2"/>
          <c:w val="0.98531687242798349"/>
          <c:h val="0.89674906367041196"/>
        </c:manualLayout>
      </c:layout>
      <c:doughnutChart>
        <c:varyColors val="1"/>
        <c:ser>
          <c:idx val="0"/>
          <c:order val="0"/>
          <c:tx>
            <c:strRef>
              <c:f>G10_2!$L$6:$L$7</c:f>
              <c:strCache>
                <c:ptCount val="2"/>
                <c:pt idx="0">
                  <c:v> fyzické osoby  Natural persons</c:v>
                </c:pt>
                <c:pt idx="1">
                  <c:v>404 230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D64-4E83-A645-4DC5EFB1C763}"/>
              </c:ext>
            </c:extLst>
          </c:dPt>
          <c:dPt>
            <c:idx val="1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D64-4E83-A645-4DC5EFB1C763}"/>
              </c:ext>
            </c:extLst>
          </c:dPt>
          <c:dPt>
            <c:idx val="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D64-4E83-A645-4DC5EFB1C763}"/>
              </c:ext>
            </c:extLst>
          </c:dPt>
          <c:dPt>
            <c:idx val="3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D64-4E83-A645-4DC5EFB1C763}"/>
              </c:ext>
            </c:extLst>
          </c:dPt>
          <c:dPt>
            <c:idx val="4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D64-4E83-A645-4DC5EFB1C76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D64-4E83-A645-4DC5EFB1C763}"/>
              </c:ext>
            </c:extLst>
          </c:dPt>
          <c:dPt>
            <c:idx val="6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D64-4E83-A645-4DC5EFB1C763}"/>
              </c:ext>
            </c:extLst>
          </c:dPt>
          <c:dPt>
            <c:idx val="7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ED64-4E83-A645-4DC5EFB1C763}"/>
              </c:ext>
            </c:extLst>
          </c:dPt>
          <c:dLbls>
            <c:dLbl>
              <c:idx val="0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1-ED64-4E83-A645-4DC5EFB1C763}"/>
                </c:ext>
              </c:extLst>
            </c:dLbl>
            <c:dLbl>
              <c:idx val="1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3-ED64-4E83-A645-4DC5EFB1C763}"/>
                </c:ext>
              </c:extLst>
            </c:dLbl>
            <c:dLbl>
              <c:idx val="4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9-ED64-4E83-A645-4DC5EFB1C763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G10_2!$K$8:$K$15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G10_2!$L$8:$L$15</c:f>
              <c:numCache>
                <c:formatCode>#,##0</c:formatCode>
                <c:ptCount val="8"/>
                <c:pt idx="0">
                  <c:v>65258</c:v>
                </c:pt>
                <c:pt idx="1">
                  <c:v>43469</c:v>
                </c:pt>
                <c:pt idx="2" formatCode="#\ ##0&quot; &quot;">
                  <c:v>40648</c:v>
                </c:pt>
                <c:pt idx="3">
                  <c:v>50246</c:v>
                </c:pt>
                <c:pt idx="4">
                  <c:v>62230</c:v>
                </c:pt>
                <c:pt idx="5">
                  <c:v>38272</c:v>
                </c:pt>
                <c:pt idx="6">
                  <c:v>64094</c:v>
                </c:pt>
                <c:pt idx="7">
                  <c:v>40013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D64-4E83-A645-4DC5EFB1C763}"/>
            </c:ext>
          </c:extLst>
        </c:ser>
        <c:ser>
          <c:idx val="1"/>
          <c:order val="1"/>
          <c:tx>
            <c:strRef>
              <c:f>G10_2!$M$6:$M$7</c:f>
              <c:strCache>
                <c:ptCount val="2"/>
                <c:pt idx="0">
                  <c:v> právnické osoby  Legal persons</c:v>
                </c:pt>
                <c:pt idx="1">
                  <c:v>305 976</c:v>
                </c:pt>
              </c:strCache>
            </c:strRef>
          </c:tx>
          <c:explosion val="2"/>
          <c:dPt>
            <c:idx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ED64-4E83-A645-4DC5EFB1C763}"/>
              </c:ext>
            </c:extLst>
          </c:dPt>
          <c:dPt>
            <c:idx val="1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ED64-4E83-A645-4DC5EFB1C763}"/>
              </c:ext>
            </c:extLst>
          </c:dPt>
          <c:dPt>
            <c:idx val="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ED64-4E83-A645-4DC5EFB1C763}"/>
              </c:ext>
            </c:extLst>
          </c:dPt>
          <c:dPt>
            <c:idx val="3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ED64-4E83-A645-4DC5EFB1C763}"/>
              </c:ext>
            </c:extLst>
          </c:dPt>
          <c:dPt>
            <c:idx val="4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ED64-4E83-A645-4DC5EFB1C76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C-ED64-4E83-A645-4DC5EFB1C763}"/>
              </c:ext>
            </c:extLst>
          </c:dPt>
          <c:dPt>
            <c:idx val="6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E-ED64-4E83-A645-4DC5EFB1C763}"/>
              </c:ext>
            </c:extLst>
          </c:dPt>
          <c:dPt>
            <c:idx val="7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0-ED64-4E83-A645-4DC5EFB1C763}"/>
              </c:ext>
            </c:extLst>
          </c:dPt>
          <c:dLbls>
            <c:dLbl>
              <c:idx val="0"/>
              <c:layout>
                <c:manualLayout>
                  <c:x val="-3.7894736842105266E-2"/>
                  <c:y val="-2.3880597014925373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12-ED64-4E83-A645-4DC5EFB1C763}"/>
                </c:ext>
              </c:extLst>
            </c:dLbl>
            <c:dLbl>
              <c:idx val="1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14-ED64-4E83-A645-4DC5EFB1C763}"/>
                </c:ext>
              </c:extLst>
            </c:dLbl>
            <c:dLbl>
              <c:idx val="4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1A-ED64-4E83-A645-4DC5EFB1C763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 baseline="0"/>
                      <a:t>Bansko-</a:t>
                    </a:r>
                  </a:p>
                  <a:p>
                    <a:r>
                      <a:rPr lang="en-US" baseline="0"/>
                      <a:t>bystrický
</a:t>
                    </a:r>
                    <a:fld id="{5844EBF9-9127-4772-85D1-57D5091729BF}" type="PERCENTAGE">
                      <a:rPr lang="en-US" baseline="0"/>
                      <a:pPr/>
                      <a:t>[PERCENTO]</a:t>
                    </a:fld>
                    <a:endParaRPr lang="en-US" baseline="0"/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C-ED64-4E83-A645-4DC5EFB1C763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G10_2!$K$8:$K$15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G10_2!$M$8:$M$15</c:f>
              <c:numCache>
                <c:formatCode>#,##0</c:formatCode>
                <c:ptCount val="8"/>
                <c:pt idx="0">
                  <c:v>96794</c:v>
                </c:pt>
                <c:pt idx="1">
                  <c:v>27394</c:v>
                </c:pt>
                <c:pt idx="2" formatCode="#\ ##0&quot; &quot;">
                  <c:v>24368</c:v>
                </c:pt>
                <c:pt idx="3">
                  <c:v>32942</c:v>
                </c:pt>
                <c:pt idx="4">
                  <c:v>33152</c:v>
                </c:pt>
                <c:pt idx="5">
                  <c:v>28748</c:v>
                </c:pt>
                <c:pt idx="6">
                  <c:v>29458</c:v>
                </c:pt>
                <c:pt idx="7">
                  <c:v>33120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ED64-4E83-A645-4DC5EFB1C7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25"/>
      </c:doughnutChart>
      <c:spPr>
        <a:noFill/>
        <a:ln w="15875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71301063361697"/>
          <c:y val="7.1625337877541412E-2"/>
          <c:w val="0.86191306642908005"/>
          <c:h val="0.65394817675716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G10_3!$L$6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G10_3!$K$7:$K$14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G10_3!$L$7:$L$14</c:f>
              <c:numCache>
                <c:formatCode>#,##0</c:formatCode>
                <c:ptCount val="8"/>
                <c:pt idx="0">
                  <c:v>45317</c:v>
                </c:pt>
                <c:pt idx="1">
                  <c:v>34751</c:v>
                </c:pt>
                <c:pt idx="2">
                  <c:v>34997</c:v>
                </c:pt>
                <c:pt idx="3">
                  <c:v>43319</c:v>
                </c:pt>
                <c:pt idx="4">
                  <c:v>52697</c:v>
                </c:pt>
                <c:pt idx="5">
                  <c:v>35012</c:v>
                </c:pt>
                <c:pt idx="6">
                  <c:v>51053</c:v>
                </c:pt>
                <c:pt idx="7">
                  <c:v>33232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22-4E00-840B-A68ABADDF22C}"/>
            </c:ext>
          </c:extLst>
        </c:ser>
        <c:ser>
          <c:idx val="1"/>
          <c:order val="1"/>
          <c:tx>
            <c:strRef>
              <c:f>G10_3!$M$6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G10_3!$K$7:$K$14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G10_3!$M$7:$M$14</c:f>
              <c:numCache>
                <c:formatCode>#,##0</c:formatCode>
                <c:ptCount val="8"/>
                <c:pt idx="0">
                  <c:v>48082</c:v>
                </c:pt>
                <c:pt idx="1">
                  <c:v>36446</c:v>
                </c:pt>
                <c:pt idx="2">
                  <c:v>36762</c:v>
                </c:pt>
                <c:pt idx="3">
                  <c:v>45838</c:v>
                </c:pt>
                <c:pt idx="4">
                  <c:v>55643</c:v>
                </c:pt>
                <c:pt idx="5">
                  <c:v>36163</c:v>
                </c:pt>
                <c:pt idx="6">
                  <c:v>55204</c:v>
                </c:pt>
                <c:pt idx="7">
                  <c:v>34882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22-4E00-840B-A68ABADDF22C}"/>
            </c:ext>
          </c:extLst>
        </c:ser>
        <c:ser>
          <c:idx val="2"/>
          <c:order val="2"/>
          <c:tx>
            <c:strRef>
              <c:f>G10_3!$N$6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G10_3!$K$7:$K$14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G10_3!$N$7:$N$14</c:f>
              <c:numCache>
                <c:formatCode>#,##0</c:formatCode>
                <c:ptCount val="8"/>
                <c:pt idx="0">
                  <c:v>48249</c:v>
                </c:pt>
                <c:pt idx="1">
                  <c:v>35476</c:v>
                </c:pt>
                <c:pt idx="2">
                  <c:v>35331</c:v>
                </c:pt>
                <c:pt idx="3">
                  <c:v>44149</c:v>
                </c:pt>
                <c:pt idx="4">
                  <c:v>53556</c:v>
                </c:pt>
                <c:pt idx="5">
                  <c:v>34404</c:v>
                </c:pt>
                <c:pt idx="6">
                  <c:v>53940</c:v>
                </c:pt>
                <c:pt idx="7">
                  <c:v>33895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022-4E00-840B-A68ABADDF22C}"/>
            </c:ext>
          </c:extLst>
        </c:ser>
        <c:ser>
          <c:idx val="3"/>
          <c:order val="3"/>
          <c:tx>
            <c:strRef>
              <c:f>G10_3!$O$6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G10_3!$K$7:$K$14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G10_3!$O$7:$O$14</c:f>
              <c:numCache>
                <c:formatCode>#,##0</c:formatCode>
                <c:ptCount val="8"/>
                <c:pt idx="0">
                  <c:v>58537</c:v>
                </c:pt>
                <c:pt idx="1">
                  <c:v>40210</c:v>
                </c:pt>
                <c:pt idx="2">
                  <c:v>38408</c:v>
                </c:pt>
                <c:pt idx="3">
                  <c:v>46731</c:v>
                </c:pt>
                <c:pt idx="4">
                  <c:v>59009</c:v>
                </c:pt>
                <c:pt idx="5">
                  <c:v>36118</c:v>
                </c:pt>
                <c:pt idx="6">
                  <c:v>60206</c:v>
                </c:pt>
                <c:pt idx="7">
                  <c:v>37639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022-4E00-840B-A68ABADDF22C}"/>
            </c:ext>
          </c:extLst>
        </c:ser>
        <c:ser>
          <c:idx val="4"/>
          <c:order val="4"/>
          <c:tx>
            <c:strRef>
              <c:f>G10_3!$P$6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G10_3!$K$7:$K$14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G10_3!$P$7:$P$14</c:f>
              <c:numCache>
                <c:formatCode>#,##0</c:formatCode>
                <c:ptCount val="8"/>
                <c:pt idx="0">
                  <c:v>65258</c:v>
                </c:pt>
                <c:pt idx="1">
                  <c:v>43469</c:v>
                </c:pt>
                <c:pt idx="2">
                  <c:v>40648</c:v>
                </c:pt>
                <c:pt idx="3">
                  <c:v>50246</c:v>
                </c:pt>
                <c:pt idx="4">
                  <c:v>62230</c:v>
                </c:pt>
                <c:pt idx="5">
                  <c:v>38272</c:v>
                </c:pt>
                <c:pt idx="6">
                  <c:v>64094</c:v>
                </c:pt>
                <c:pt idx="7">
                  <c:v>40013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022-4E00-840B-A68ABADDF2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700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fyzické osoby / </a:t>
                </a:r>
                <a:r>
                  <a:rPr lang="sk-SK" sz="800" i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Natural persons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2379447440297658E-2"/>
              <c:y val="8.804608857946509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100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05493699249463"/>
          <c:y val="7.1625337877541412E-2"/>
          <c:w val="0.85757114007020241"/>
          <c:h val="0.65394817675716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G10_4!$L$6</c:f>
              <c:strCache>
                <c:ptCount val="1"/>
                <c:pt idx="0">
                  <c:v>podniky / Enterprises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G10_4!$K$8:$K$15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G10_4!$L$8:$L$15</c:f>
              <c:numCache>
                <c:formatCode>#,##0</c:formatCode>
                <c:ptCount val="8"/>
                <c:pt idx="0">
                  <c:v>89098</c:v>
                </c:pt>
                <c:pt idx="1">
                  <c:v>23794</c:v>
                </c:pt>
                <c:pt idx="2">
                  <c:v>20700</c:v>
                </c:pt>
                <c:pt idx="3">
                  <c:v>28682</c:v>
                </c:pt>
                <c:pt idx="4">
                  <c:v>28480</c:v>
                </c:pt>
                <c:pt idx="5">
                  <c:v>23328</c:v>
                </c:pt>
                <c:pt idx="6">
                  <c:v>24232</c:v>
                </c:pt>
                <c:pt idx="7">
                  <c:v>28269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C1-4F84-BCAD-187C8F2E0194}"/>
            </c:ext>
          </c:extLst>
        </c:ser>
        <c:ser>
          <c:idx val="1"/>
          <c:order val="1"/>
          <c:tx>
            <c:strRef>
              <c:f>G10_4!$M$6</c:f>
              <c:strCache>
                <c:ptCount val="1"/>
                <c:pt idx="0">
                  <c:v>neziskové  inštitúcie / Non-profit institutions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9900265921952475E-17"/>
                  <c:y val="-4.356748854715247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DC1-4F84-BCAD-187C8F2E0194}"/>
                </c:ext>
              </c:extLst>
            </c:dLbl>
            <c:dLbl>
              <c:idx val="3"/>
              <c:layout>
                <c:manualLayout>
                  <c:x val="0"/>
                  <c:y val="-3.529017273279326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DC1-4F84-BCAD-187C8F2E0194}"/>
                </c:ext>
              </c:extLst>
            </c:dLbl>
            <c:dLbl>
              <c:idx val="4"/>
              <c:layout>
                <c:manualLayout>
                  <c:x val="0"/>
                  <c:y val="-3.394314040977898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DC1-4F84-BCAD-187C8F2E0194}"/>
                </c:ext>
              </c:extLst>
            </c:dLbl>
            <c:dLbl>
              <c:idx val="5"/>
              <c:layout>
                <c:manualLayout>
                  <c:x val="-7.9601063687809899E-17"/>
                  <c:y val="-4.613134390960479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DC1-4F84-BCAD-187C8F2E0194}"/>
                </c:ext>
              </c:extLst>
            </c:dLbl>
            <c:dLbl>
              <c:idx val="6"/>
              <c:layout>
                <c:manualLayout>
                  <c:x val="-1.592021273756198E-16"/>
                  <c:y val="-4.188782719883725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DC1-4F84-BCAD-187C8F2E0194}"/>
                </c:ext>
              </c:extLst>
            </c:dLbl>
            <c:dLbl>
              <c:idx val="7"/>
              <c:layout>
                <c:manualLayout>
                  <c:x val="-1.592021273756198E-16"/>
                  <c:y val="-4.311386859463468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DC1-4F84-BCAD-187C8F2E019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G10_4!$K$8:$K$15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G10_4!$M$8:$M$15</c:f>
              <c:numCache>
                <c:formatCode>#,##0</c:formatCode>
                <c:ptCount val="8"/>
                <c:pt idx="0">
                  <c:v>7696</c:v>
                </c:pt>
                <c:pt idx="1">
                  <c:v>3600</c:v>
                </c:pt>
                <c:pt idx="2">
                  <c:v>3668</c:v>
                </c:pt>
                <c:pt idx="3">
                  <c:v>4260</c:v>
                </c:pt>
                <c:pt idx="4">
                  <c:v>4672</c:v>
                </c:pt>
                <c:pt idx="5">
                  <c:v>5420</c:v>
                </c:pt>
                <c:pt idx="6">
                  <c:v>5226</c:v>
                </c:pt>
                <c:pt idx="7">
                  <c:v>4851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C1-4F84-BCAD-187C8F2E0194}"/>
            </c:ext>
          </c:extLst>
        </c:ser>
        <c:dLbls>
          <c:dLblPos val="inBase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1000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právnické osoby / </a:t>
                </a:r>
                <a:r>
                  <a:rPr lang="sk-SK" sz="800" i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Legal persons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2379447440297658E-2"/>
              <c:y val="8.804608857946509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100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52896201634957496"/>
          <c:h val="7.302128940991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05493699249463"/>
          <c:y val="7.1625337877541412E-2"/>
          <c:w val="0.85757114007020241"/>
          <c:h val="0.686318260864499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G10_5!$M$6</c:f>
              <c:strCache>
                <c:ptCount val="1"/>
                <c:pt idx="0">
                  <c:v>živnostníci / Tradesmen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G10_5!$K$7:$K$14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G10_5!$M$7:$M$14</c:f>
              <c:numCache>
                <c:formatCode>#,##0</c:formatCode>
                <c:ptCount val="8"/>
                <c:pt idx="0">
                  <c:v>59819</c:v>
                </c:pt>
                <c:pt idx="1">
                  <c:v>40822</c:v>
                </c:pt>
                <c:pt idx="2">
                  <c:v>38033</c:v>
                </c:pt>
                <c:pt idx="3">
                  <c:v>46902</c:v>
                </c:pt>
                <c:pt idx="4">
                  <c:v>59234</c:v>
                </c:pt>
                <c:pt idx="5">
                  <c:v>34993</c:v>
                </c:pt>
                <c:pt idx="6">
                  <c:v>60754</c:v>
                </c:pt>
                <c:pt idx="7">
                  <c:v>36434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B2-4297-A0A5-2CE745673878}"/>
            </c:ext>
          </c:extLst>
        </c:ser>
        <c:ser>
          <c:idx val="1"/>
          <c:order val="1"/>
          <c:tx>
            <c:strRef>
              <c:f>G10_5!$N$6</c:f>
              <c:strCache>
                <c:ptCount val="1"/>
                <c:pt idx="0">
                  <c:v>ostatní / Others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9900265921952475E-17"/>
                  <c:y val="-3.681259129010954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6B2-4297-A0A5-2CE745673878}"/>
                </c:ext>
              </c:extLst>
            </c:dLbl>
            <c:dLbl>
              <c:idx val="1"/>
              <c:layout>
                <c:manualLayout>
                  <c:x val="0"/>
                  <c:y val="-3.136023618033364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235-42E9-BF37-8551E65D41D0}"/>
                </c:ext>
              </c:extLst>
            </c:dLbl>
            <c:dLbl>
              <c:idx val="2"/>
              <c:layout>
                <c:manualLayout>
                  <c:x val="0"/>
                  <c:y val="-3.587964648686123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235-42E9-BF37-8551E65D41D0}"/>
                </c:ext>
              </c:extLst>
            </c:dLbl>
            <c:dLbl>
              <c:idx val="3"/>
              <c:layout>
                <c:manualLayout>
                  <c:x val="0"/>
                  <c:y val="-3.82635152652076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235-42E9-BF37-8551E65D41D0}"/>
                </c:ext>
              </c:extLst>
            </c:dLbl>
            <c:dLbl>
              <c:idx val="4"/>
              <c:layout>
                <c:manualLayout>
                  <c:x val="0"/>
                  <c:y val="-3.712528801591628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235-42E9-BF37-8551E65D41D0}"/>
                </c:ext>
              </c:extLst>
            </c:dLbl>
            <c:dLbl>
              <c:idx val="5"/>
              <c:layout>
                <c:manualLayout>
                  <c:x val="-7.9601063687809899E-17"/>
                  <c:y val="-3.342659563002298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235-42E9-BF37-8551E65D41D0}"/>
                </c:ext>
              </c:extLst>
            </c:dLbl>
            <c:dLbl>
              <c:idx val="6"/>
              <c:layout>
                <c:manualLayout>
                  <c:x val="-1.592021273756198E-16"/>
                  <c:y val="-2.900185553616843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235-42E9-BF37-8551E65D41D0}"/>
                </c:ext>
              </c:extLst>
            </c:dLbl>
            <c:dLbl>
              <c:idx val="7"/>
              <c:layout>
                <c:manualLayout>
                  <c:x val="-1.592021273756198E-16"/>
                  <c:y val="-3.903180045266934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235-42E9-BF37-8551E65D41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G10_5!$K$7:$K$14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G10_5!$N$7:$N$14</c:f>
              <c:numCache>
                <c:formatCode>#\ ##0__</c:formatCode>
                <c:ptCount val="8"/>
                <c:pt idx="0">
                  <c:v>5439</c:v>
                </c:pt>
                <c:pt idx="1">
                  <c:v>2647</c:v>
                </c:pt>
                <c:pt idx="2">
                  <c:v>2615</c:v>
                </c:pt>
                <c:pt idx="3">
                  <c:v>3344</c:v>
                </c:pt>
                <c:pt idx="4">
                  <c:v>2996</c:v>
                </c:pt>
                <c:pt idx="5">
                  <c:v>3279</c:v>
                </c:pt>
                <c:pt idx="6">
                  <c:v>3340</c:v>
                </c:pt>
                <c:pt idx="7">
                  <c:v>3579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B2-4297-A0A5-2CE745673878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1000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podnikatelia </a:t>
                </a:r>
                <a:r>
                  <a:rPr lang="sk-SK" sz="800" i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/ Entrepreneurs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2379447440297658E-2"/>
              <c:y val="0.14712283035777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100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33991744869774693"/>
          <c:h val="7.36953461038699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05493699249463"/>
          <c:y val="7.1625337877541412E-2"/>
          <c:w val="0.85757114007020241"/>
          <c:h val="0.6866011915977702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G10_6!$M$6</c:f>
              <c:strCache>
                <c:ptCount val="1"/>
                <c:pt idx="0">
                  <c:v>nezistené / Unascertained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G10_6!$K$7:$K$14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G10_6!$M$7:$M$14</c:f>
              <c:numCache>
                <c:formatCode>#,##0</c:formatCode>
                <c:ptCount val="8"/>
                <c:pt idx="0">
                  <c:v>47715</c:v>
                </c:pt>
                <c:pt idx="1">
                  <c:v>10549</c:v>
                </c:pt>
                <c:pt idx="2">
                  <c:v>8364</c:v>
                </c:pt>
                <c:pt idx="3">
                  <c:v>13223</c:v>
                </c:pt>
                <c:pt idx="4">
                  <c:v>11723</c:v>
                </c:pt>
                <c:pt idx="5">
                  <c:v>10487</c:v>
                </c:pt>
                <c:pt idx="6">
                  <c:v>9813</c:v>
                </c:pt>
                <c:pt idx="7">
                  <c:v>11851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19-432C-8149-9A8520B2A9FC}"/>
            </c:ext>
          </c:extLst>
        </c:ser>
        <c:ser>
          <c:idx val="1"/>
          <c:order val="1"/>
          <c:tx>
            <c:strRef>
              <c:f>G10_6!$N$6</c:f>
              <c:strCache>
                <c:ptCount val="1"/>
                <c:pt idx="0">
                  <c:v> 0 – 49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G10_6!$K$7:$K$14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G10_6!$N$7:$N$14</c:f>
              <c:numCache>
                <c:formatCode>#\ ##0" "</c:formatCode>
                <c:ptCount val="8"/>
                <c:pt idx="0" formatCode="#,##0">
                  <c:v>40327</c:v>
                </c:pt>
                <c:pt idx="1">
                  <c:v>12939</c:v>
                </c:pt>
                <c:pt idx="2">
                  <c:v>11963</c:v>
                </c:pt>
                <c:pt idx="3" formatCode="#,##0">
                  <c:v>15076</c:v>
                </c:pt>
                <c:pt idx="4">
                  <c:v>16378</c:v>
                </c:pt>
                <c:pt idx="5">
                  <c:v>12559</c:v>
                </c:pt>
                <c:pt idx="6" formatCode="#,##0">
                  <c:v>14107</c:v>
                </c:pt>
                <c:pt idx="7" formatCode="#,##0">
                  <c:v>16136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19-432C-8149-9A8520B2A9FC}"/>
            </c:ext>
          </c:extLst>
        </c:ser>
        <c:ser>
          <c:idx val="2"/>
          <c:order val="2"/>
          <c:tx>
            <c:strRef>
              <c:f>G10_6!$O$6</c:f>
              <c:strCache>
                <c:ptCount val="1"/>
                <c:pt idx="0">
                  <c:v>50 +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G10_6!$K$7:$K$14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G10_6!$O$7:$O$14</c:f>
              <c:numCache>
                <c:formatCode>#,##0</c:formatCode>
                <c:ptCount val="8"/>
                <c:pt idx="0">
                  <c:v>1056</c:v>
                </c:pt>
                <c:pt idx="1">
                  <c:v>306</c:v>
                </c:pt>
                <c:pt idx="2">
                  <c:v>373</c:v>
                </c:pt>
                <c:pt idx="3">
                  <c:v>383</c:v>
                </c:pt>
                <c:pt idx="4">
                  <c:v>379</c:v>
                </c:pt>
                <c:pt idx="5">
                  <c:v>282</c:v>
                </c:pt>
                <c:pt idx="6">
                  <c:v>312</c:v>
                </c:pt>
                <c:pt idx="7">
                  <c:v>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19-432C-8149-9A8520B2A9FC}"/>
            </c:ext>
          </c:extLst>
        </c:ser>
        <c:dLbls>
          <c:dLblPos val="inBase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1000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podniky / </a:t>
                </a:r>
                <a:r>
                  <a:rPr lang="sk-SK" sz="800" i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Enterprises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2379447440297658E-2"/>
              <c:y val="0.190798296939816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100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3493705403373506"/>
          <c:h val="6.76269464466861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23812</xdr:rowOff>
    </xdr:from>
    <xdr:to>
      <xdr:col>8</xdr:col>
      <xdr:colOff>500063</xdr:colOff>
      <xdr:row>19</xdr:row>
      <xdr:rowOff>15875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539750</xdr:colOff>
      <xdr:row>5</xdr:row>
      <xdr:rowOff>39687</xdr:rowOff>
    </xdr:from>
    <xdr:to>
      <xdr:col>6</xdr:col>
      <xdr:colOff>95250</xdr:colOff>
      <xdr:row>23</xdr:row>
      <xdr:rowOff>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444500</xdr:colOff>
      <xdr:row>11</xdr:row>
      <xdr:rowOff>0</xdr:rowOff>
    </xdr:from>
    <xdr:to>
      <xdr:col>6</xdr:col>
      <xdr:colOff>674688</xdr:colOff>
      <xdr:row>11</xdr:row>
      <xdr:rowOff>0</xdr:rowOff>
    </xdr:to>
    <xdr:cxnSp macro="">
      <xdr:nvCxnSpPr>
        <xdr:cNvPr id="5" name="Rovná spojovacia šípka 4"/>
        <xdr:cNvCxnSpPr/>
      </xdr:nvCxnSpPr>
      <xdr:spPr>
        <a:xfrm flipH="1">
          <a:off x="3873500" y="4800600"/>
          <a:ext cx="915988" cy="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7938</xdr:colOff>
      <xdr:row>14</xdr:row>
      <xdr:rowOff>0</xdr:rowOff>
    </xdr:from>
    <xdr:to>
      <xdr:col>7</xdr:col>
      <xdr:colOff>0</xdr:colOff>
      <xdr:row>14</xdr:row>
      <xdr:rowOff>0</xdr:rowOff>
    </xdr:to>
    <xdr:cxnSp macro="">
      <xdr:nvCxnSpPr>
        <xdr:cNvPr id="6" name="Rovná spojovacia šípka 5"/>
        <xdr:cNvCxnSpPr/>
      </xdr:nvCxnSpPr>
      <xdr:spPr>
        <a:xfrm flipH="1">
          <a:off x="3436938" y="5314950"/>
          <a:ext cx="1363662" cy="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39688</xdr:rowOff>
    </xdr:from>
    <xdr:to>
      <xdr:col>8</xdr:col>
      <xdr:colOff>500063</xdr:colOff>
      <xdr:row>19</xdr:row>
      <xdr:rowOff>23813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23812</xdr:rowOff>
    </xdr:from>
    <xdr:to>
      <xdr:col>8</xdr:col>
      <xdr:colOff>500063</xdr:colOff>
      <xdr:row>20</xdr:row>
      <xdr:rowOff>7938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39687</xdr:rowOff>
    </xdr:from>
    <xdr:to>
      <xdr:col>8</xdr:col>
      <xdr:colOff>500063</xdr:colOff>
      <xdr:row>20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</xdr:colOff>
      <xdr:row>5</xdr:row>
      <xdr:rowOff>15875</xdr:rowOff>
    </xdr:from>
    <xdr:to>
      <xdr:col>9</xdr:col>
      <xdr:colOff>0</xdr:colOff>
      <xdr:row>19</xdr:row>
      <xdr:rowOff>166688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6371nb\Ro&#269;enka%20regi&#243;nov%20SR\Dokumenty\Vacho%20REGIONY\&#352;R%20R%20SR\tab%20vyplnen&#233;\17dopr\17%20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"/>
      <sheetName val="dopkr"/>
      <sheetName val="2auta"/>
      <sheetName val="Poštatelek"/>
      <sheetName val="doprava"/>
    </sheetNames>
    <sheetDataSet>
      <sheetData sheetId="0"/>
      <sheetData sheetId="1"/>
      <sheetData sheetId="2"/>
      <sheetData sheetId="3"/>
      <sheetData sheetId="4">
        <row r="5">
          <cell r="B5" t="str">
            <v xml:space="preserve">        Selected indicators of road transport in 2001   1/</v>
          </cell>
          <cell r="F5" t="str">
            <v xml:space="preserve"> </v>
          </cell>
          <cell r="H5" t="str">
            <v xml:space="preserve">                           </v>
          </cell>
          <cell r="I5" t="str">
            <v xml:space="preserve">                           </v>
          </cell>
          <cell r="K5" t="str">
            <v xml:space="preserve">                           </v>
          </cell>
          <cell r="L5" t="str">
            <v xml:space="preserve">                           </v>
          </cell>
          <cell r="M5" t="str">
            <v xml:space="preserve">                           </v>
          </cell>
          <cell r="N5" t="str">
            <v xml:space="preserve">                           </v>
          </cell>
        </row>
        <row r="7">
          <cell r="D7" t="str">
            <v>Preprava</v>
          </cell>
          <cell r="E7" t="str">
            <v xml:space="preserve">Výkony </v>
          </cell>
          <cell r="F7" t="str">
            <v>Prepravené</v>
          </cell>
          <cell r="G7" t="str">
            <v>Výkony</v>
          </cell>
        </row>
        <row r="8">
          <cell r="D8" t="str">
            <v xml:space="preserve">tovaru spolu  </v>
          </cell>
          <cell r="E8" t="str">
            <v xml:space="preserve">v tonokilometroch </v>
          </cell>
          <cell r="F8" t="str">
            <v xml:space="preserve">osoby  </v>
          </cell>
          <cell r="G8" t="str">
            <v xml:space="preserve">v osobokilometroch </v>
          </cell>
        </row>
        <row r="9">
          <cell r="B9" t="str">
            <v>Okres / Kraj</v>
          </cell>
          <cell r="D9" t="str">
            <v>(tis. ton)</v>
          </cell>
          <cell r="E9" t="str">
            <v>(mil. tkm)</v>
          </cell>
          <cell r="F9" t="str">
            <v>(tis. osôb)</v>
          </cell>
          <cell r="G9" t="str">
            <v>(mil. oskm)</v>
          </cell>
          <cell r="H9" t="str">
            <v xml:space="preserve">                             </v>
          </cell>
          <cell r="M9" t="str">
            <v xml:space="preserve"> </v>
          </cell>
          <cell r="N9" t="str">
            <v xml:space="preserve">                             </v>
          </cell>
        </row>
        <row r="10">
          <cell r="B10" t="str">
            <v>District / Region</v>
          </cell>
        </row>
        <row r="11">
          <cell r="D11" t="str">
            <v xml:space="preserve">Good traffic in total </v>
          </cell>
          <cell r="E11" t="str">
            <v xml:space="preserve">Performances </v>
          </cell>
          <cell r="F11" t="str">
            <v xml:space="preserve">Transported passengers </v>
          </cell>
          <cell r="G11" t="str">
            <v>Performances (Mill. pass. km)</v>
          </cell>
        </row>
        <row r="12">
          <cell r="D12" t="str">
            <v>(Thous. tons)</v>
          </cell>
          <cell r="E12" t="str">
            <v>(Mill. tkm)</v>
          </cell>
          <cell r="F12" t="str">
            <v>(Thous. persons)</v>
          </cell>
          <cell r="G12" t="str">
            <v>(Mill. pass. km)</v>
          </cell>
        </row>
        <row r="13">
          <cell r="D13" t="str">
            <v>(tis. ton)</v>
          </cell>
          <cell r="E13" t="str">
            <v>(mil. tkm)</v>
          </cell>
          <cell r="F13" t="str">
            <v>(tis. osôb)</v>
          </cell>
          <cell r="G13" t="str">
            <v>(mil. oskm)</v>
          </cell>
        </row>
        <row r="14">
          <cell r="D14" t="str">
            <v xml:space="preserve">Preprava tovaru spolu / Good traffic in total </v>
          </cell>
          <cell r="E14" t="str">
            <v>Výkony v tonokilometroch / Performances (Mill. tkm)</v>
          </cell>
          <cell r="F14" t="str">
            <v xml:space="preserve">Prepravené osoby / Transported passengers </v>
          </cell>
          <cell r="G14" t="str">
            <v>Výkony v osobokilometroch / Performances (Mill. pass. km)</v>
          </cell>
        </row>
        <row r="15">
          <cell r="B15" t="str">
            <v>Bratislavský</v>
          </cell>
          <cell r="C15">
            <v>2001</v>
          </cell>
          <cell r="D15">
            <v>4706</v>
          </cell>
          <cell r="E15">
            <v>830</v>
          </cell>
          <cell r="F15">
            <v>22743</v>
          </cell>
          <cell r="G15">
            <v>566</v>
          </cell>
        </row>
        <row r="16">
          <cell r="C16">
            <v>2004</v>
          </cell>
          <cell r="D16">
            <v>5136</v>
          </cell>
          <cell r="E16">
            <v>717</v>
          </cell>
          <cell r="F16">
            <v>19014</v>
          </cell>
          <cell r="G16">
            <v>511</v>
          </cell>
          <cell r="I16" t="str">
            <v xml:space="preserve"> </v>
          </cell>
          <cell r="K16" t="str">
            <v xml:space="preserve"> </v>
          </cell>
          <cell r="M16" t="str">
            <v xml:space="preserve"> </v>
          </cell>
        </row>
        <row r="17">
          <cell r="I17" t="str">
            <v xml:space="preserve"> </v>
          </cell>
          <cell r="K17" t="str">
            <v xml:space="preserve"> </v>
          </cell>
          <cell r="M17" t="str">
            <v xml:space="preserve"> </v>
          </cell>
        </row>
        <row r="18">
          <cell r="B18" t="str">
            <v>Trnavský</v>
          </cell>
          <cell r="C18">
            <v>2001</v>
          </cell>
          <cell r="D18">
            <v>3201</v>
          </cell>
          <cell r="E18">
            <v>663</v>
          </cell>
          <cell r="F18">
            <v>47832</v>
          </cell>
          <cell r="G18">
            <v>729</v>
          </cell>
          <cell r="I18" t="str">
            <v xml:space="preserve"> </v>
          </cell>
          <cell r="K18" t="str">
            <v xml:space="preserve"> </v>
          </cell>
          <cell r="M18" t="str">
            <v xml:space="preserve"> </v>
          </cell>
        </row>
        <row r="19">
          <cell r="C19">
            <v>2004</v>
          </cell>
          <cell r="D19">
            <v>4800</v>
          </cell>
          <cell r="E19">
            <v>862</v>
          </cell>
          <cell r="F19">
            <v>37772</v>
          </cell>
          <cell r="G19">
            <v>661</v>
          </cell>
          <cell r="I19" t="str">
            <v xml:space="preserve"> </v>
          </cell>
          <cell r="K19" t="str">
            <v xml:space="preserve"> </v>
          </cell>
          <cell r="M19" t="str">
            <v xml:space="preserve"> 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5.xm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6.xml"/><Relationship Id="rId4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E12" sqref="E12"/>
    </sheetView>
  </sheetViews>
  <sheetFormatPr defaultColWidth="9" defaultRowHeight="15" customHeight="1" x14ac:dyDescent="0.25"/>
  <cols>
    <col min="1" max="1" width="3.09765625" style="90" customWidth="1"/>
    <col min="2" max="2" width="5.59765625" style="88" customWidth="1"/>
    <col min="3" max="3" width="15.19921875" style="88" customWidth="1"/>
    <col min="4" max="247" width="19.69921875" style="88" customWidth="1"/>
    <col min="248" max="16384" width="9" style="88"/>
  </cols>
  <sheetData>
    <row r="1" spans="1:3" ht="15" customHeight="1" x14ac:dyDescent="0.25">
      <c r="A1" s="111" t="s">
        <v>72</v>
      </c>
    </row>
    <row r="2" spans="1:3" ht="15" customHeight="1" x14ac:dyDescent="0.25">
      <c r="A2" s="112" t="s">
        <v>73</v>
      </c>
    </row>
    <row r="3" spans="1:3" ht="15" customHeight="1" x14ac:dyDescent="0.25">
      <c r="A3" s="111"/>
    </row>
    <row r="4" spans="1:3" ht="15" customHeight="1" x14ac:dyDescent="0.25">
      <c r="A4" s="88" t="s">
        <v>42</v>
      </c>
    </row>
    <row r="5" spans="1:3" ht="15" customHeight="1" x14ac:dyDescent="0.25">
      <c r="A5" s="91" t="s">
        <v>41</v>
      </c>
    </row>
    <row r="7" spans="1:3" ht="15" customHeight="1" x14ac:dyDescent="0.25">
      <c r="A7" s="87" t="s">
        <v>37</v>
      </c>
    </row>
    <row r="8" spans="1:3" ht="15" customHeight="1" x14ac:dyDescent="0.25">
      <c r="A8" s="89" t="s">
        <v>38</v>
      </c>
    </row>
    <row r="9" spans="1:3" ht="15" customHeight="1" x14ac:dyDescent="0.25">
      <c r="A9" s="90">
        <v>10</v>
      </c>
      <c r="B9" s="88" t="s">
        <v>27</v>
      </c>
    </row>
    <row r="10" spans="1:3" ht="15" customHeight="1" x14ac:dyDescent="0.25">
      <c r="B10" s="91" t="s">
        <v>26</v>
      </c>
    </row>
    <row r="11" spans="1:3" ht="15" customHeight="1" x14ac:dyDescent="0.25">
      <c r="B11" s="92" t="s">
        <v>43</v>
      </c>
      <c r="C11" s="92" t="s">
        <v>49</v>
      </c>
    </row>
    <row r="12" spans="1:3" ht="15" customHeight="1" x14ac:dyDescent="0.25">
      <c r="C12" s="91" t="s">
        <v>50</v>
      </c>
    </row>
    <row r="13" spans="1:3" ht="15" customHeight="1" x14ac:dyDescent="0.25">
      <c r="B13" s="92" t="s">
        <v>44</v>
      </c>
      <c r="C13" s="92" t="s">
        <v>51</v>
      </c>
    </row>
    <row r="14" spans="1:3" ht="15" customHeight="1" x14ac:dyDescent="0.25">
      <c r="C14" s="91" t="s">
        <v>52</v>
      </c>
    </row>
    <row r="15" spans="1:3" ht="15" customHeight="1" x14ac:dyDescent="0.25">
      <c r="B15" s="92" t="s">
        <v>45</v>
      </c>
      <c r="C15" s="92" t="s">
        <v>53</v>
      </c>
    </row>
    <row r="16" spans="1:3" ht="15" customHeight="1" x14ac:dyDescent="0.25">
      <c r="C16" s="91" t="s">
        <v>54</v>
      </c>
    </row>
    <row r="17" spans="2:3" ht="15" customHeight="1" x14ac:dyDescent="0.25">
      <c r="B17" s="92" t="s">
        <v>46</v>
      </c>
      <c r="C17" s="92" t="s">
        <v>55</v>
      </c>
    </row>
    <row r="18" spans="2:3" ht="15" customHeight="1" x14ac:dyDescent="0.25">
      <c r="C18" s="91" t="s">
        <v>56</v>
      </c>
    </row>
    <row r="19" spans="2:3" ht="15" customHeight="1" x14ac:dyDescent="0.25">
      <c r="B19" s="92" t="s">
        <v>47</v>
      </c>
      <c r="C19" s="92" t="s">
        <v>57</v>
      </c>
    </row>
    <row r="20" spans="2:3" ht="15" customHeight="1" x14ac:dyDescent="0.25">
      <c r="C20" s="91" t="s">
        <v>39</v>
      </c>
    </row>
    <row r="21" spans="2:3" ht="15" customHeight="1" x14ac:dyDescent="0.25">
      <c r="B21" s="92" t="s">
        <v>48</v>
      </c>
      <c r="C21" s="92" t="s">
        <v>58</v>
      </c>
    </row>
    <row r="22" spans="2:3" ht="15" customHeight="1" x14ac:dyDescent="0.25">
      <c r="C22" s="91" t="s">
        <v>40</v>
      </c>
    </row>
  </sheetData>
  <hyperlinks>
    <hyperlink ref="B11:C11" location="G10_1!A1" display="G 10-1."/>
    <hyperlink ref="B13:C13" location="G10_2!A1" display="G 10-2."/>
    <hyperlink ref="B15:C15" location="G10_3!A1" display="G 10-3."/>
    <hyperlink ref="B17:C17" location="G10_4!A1" display="G 10-4."/>
    <hyperlink ref="B19:C19" location="G10_5!A1" display="G 10-5."/>
    <hyperlink ref="B21:C21" location="G10_6!A1" display="G 10-6.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showGridLines="0" showOutlineSymbols="0" zoomScale="120" zoomScaleNormal="120" workbookViewId="0">
      <selection activeCell="E29" sqref="E29"/>
    </sheetView>
  </sheetViews>
  <sheetFormatPr defaultColWidth="9" defaultRowHeight="14.1" customHeight="1" x14ac:dyDescent="0.3"/>
  <cols>
    <col min="1" max="7" width="9" style="43"/>
    <col min="8" max="8" width="7.5" style="43" customWidth="1"/>
    <col min="9" max="9" width="6.59765625" style="43" customWidth="1"/>
    <col min="10" max="10" width="4.09765625" style="43" customWidth="1"/>
    <col min="11" max="11" width="11" style="43" customWidth="1"/>
    <col min="12" max="12" width="4.69921875" style="43" customWidth="1"/>
    <col min="13" max="13" width="5.5" style="43" customWidth="1"/>
    <col min="14" max="16" width="5.8984375" style="43" customWidth="1"/>
    <col min="17" max="17" width="4.3984375" style="43" bestFit="1" customWidth="1"/>
    <col min="18" max="23" width="3.09765625" style="44" bestFit="1" customWidth="1"/>
    <col min="24" max="25" width="3.5" style="44" bestFit="1" customWidth="1"/>
    <col min="26" max="26" width="3.09765625" style="44" bestFit="1" customWidth="1"/>
    <col min="27" max="27" width="5.59765625" style="44" customWidth="1"/>
    <col min="28" max="16384" width="9" style="43"/>
  </cols>
  <sheetData>
    <row r="1" spans="1:27" s="69" customFormat="1" ht="14.1" customHeight="1" x14ac:dyDescent="0.3">
      <c r="A1" s="41" t="s">
        <v>27</v>
      </c>
      <c r="B1" s="42"/>
      <c r="C1" s="40"/>
      <c r="D1" s="40"/>
      <c r="E1" s="40"/>
      <c r="F1" s="38"/>
      <c r="H1" s="37"/>
      <c r="K1" s="72"/>
      <c r="L1" s="72"/>
      <c r="M1" s="72"/>
      <c r="N1" s="72"/>
      <c r="O1" s="72"/>
      <c r="Q1" s="37"/>
      <c r="R1" s="72"/>
      <c r="S1" s="72"/>
      <c r="T1" s="72"/>
      <c r="U1" s="72"/>
      <c r="V1" s="72"/>
      <c r="X1" s="71"/>
    </row>
    <row r="2" spans="1:27" s="69" customFormat="1" ht="14.1" customHeight="1" x14ac:dyDescent="0.3">
      <c r="A2" s="93" t="s">
        <v>26</v>
      </c>
      <c r="B2" s="72"/>
      <c r="C2" s="72"/>
      <c r="D2" s="72"/>
      <c r="K2" s="72"/>
      <c r="L2" s="72"/>
      <c r="M2" s="72"/>
      <c r="N2" s="72"/>
      <c r="P2" s="113" t="s">
        <v>78</v>
      </c>
      <c r="Q2" s="114"/>
      <c r="R2" s="114"/>
      <c r="S2" s="114"/>
      <c r="T2" s="114"/>
      <c r="U2" s="114"/>
      <c r="V2" s="115"/>
      <c r="W2" s="116"/>
    </row>
    <row r="3" spans="1:27" s="69" customFormat="1" ht="14.1" customHeight="1" x14ac:dyDescent="0.3">
      <c r="A3" s="73"/>
      <c r="B3" s="72"/>
      <c r="C3" s="72"/>
      <c r="D3" s="72"/>
      <c r="K3" s="72"/>
      <c r="L3" s="72"/>
      <c r="M3" s="72"/>
      <c r="N3" s="72"/>
      <c r="P3" s="37"/>
      <c r="Q3" s="72"/>
      <c r="R3" s="72"/>
      <c r="S3" s="72"/>
      <c r="T3" s="72"/>
      <c r="U3" s="72"/>
      <c r="W3" s="71"/>
    </row>
    <row r="4" spans="1:27" s="69" customFormat="1" ht="14.1" customHeight="1" x14ac:dyDescent="0.3">
      <c r="A4" s="4" t="s">
        <v>25</v>
      </c>
      <c r="B4" s="70"/>
      <c r="C4" s="70"/>
      <c r="D4" s="70"/>
      <c r="K4" s="4" t="s">
        <v>49</v>
      </c>
      <c r="L4" s="39"/>
      <c r="M4" s="39"/>
      <c r="N4" s="39"/>
      <c r="O4" s="38"/>
      <c r="P4" s="38"/>
      <c r="R4" s="70"/>
      <c r="S4" s="70"/>
      <c r="T4" s="70"/>
      <c r="U4" s="70"/>
      <c r="V4" s="70"/>
    </row>
    <row r="5" spans="1:27" s="66" customFormat="1" ht="14.1" customHeight="1" x14ac:dyDescent="0.3">
      <c r="A5" s="3" t="s">
        <v>34</v>
      </c>
      <c r="B5" s="68"/>
      <c r="C5" s="67"/>
      <c r="D5" s="67"/>
      <c r="K5" s="3" t="s">
        <v>50</v>
      </c>
      <c r="L5" s="36"/>
      <c r="M5" s="35"/>
      <c r="N5" s="35"/>
      <c r="O5" s="34"/>
      <c r="P5" s="34"/>
      <c r="R5" s="67"/>
      <c r="S5" s="67"/>
      <c r="T5" s="67"/>
      <c r="U5" s="67"/>
      <c r="V5" s="67"/>
    </row>
    <row r="6" spans="1:27" s="62" customFormat="1" ht="14.1" customHeight="1" x14ac:dyDescent="0.3">
      <c r="K6" s="24" t="s">
        <v>75</v>
      </c>
      <c r="L6" s="23" t="s">
        <v>21</v>
      </c>
      <c r="M6" s="22" t="s">
        <v>20</v>
      </c>
      <c r="N6" s="22" t="s">
        <v>19</v>
      </c>
      <c r="O6" s="22" t="s">
        <v>18</v>
      </c>
      <c r="P6" s="22" t="s">
        <v>17</v>
      </c>
      <c r="R6" s="63"/>
      <c r="S6" s="63"/>
      <c r="T6" s="63"/>
      <c r="U6" s="63"/>
      <c r="V6" s="63"/>
      <c r="W6" s="63"/>
      <c r="X6" s="63"/>
      <c r="Y6" s="63"/>
      <c r="Z6" s="63"/>
      <c r="AA6" s="63"/>
    </row>
    <row r="7" spans="1:27" s="60" customFormat="1" ht="14.1" customHeight="1" x14ac:dyDescent="0.3">
      <c r="K7" s="20" t="s">
        <v>7</v>
      </c>
      <c r="L7" s="18">
        <v>84372</v>
      </c>
      <c r="M7" s="18">
        <v>89361</v>
      </c>
      <c r="N7" s="18">
        <v>94827</v>
      </c>
      <c r="O7" s="18">
        <v>94862</v>
      </c>
      <c r="P7" s="18">
        <v>96794</v>
      </c>
      <c r="R7" s="61"/>
      <c r="S7" s="61"/>
      <c r="T7" s="61"/>
      <c r="U7" s="61"/>
      <c r="V7" s="61"/>
      <c r="W7" s="61"/>
      <c r="X7" s="61"/>
      <c r="Y7" s="61"/>
      <c r="Z7" s="61"/>
      <c r="AA7" s="61"/>
    </row>
    <row r="8" spans="1:27" s="57" customFormat="1" ht="14.1" customHeight="1" x14ac:dyDescent="0.3">
      <c r="K8" s="20" t="s">
        <v>6</v>
      </c>
      <c r="L8" s="18">
        <v>23776</v>
      </c>
      <c r="M8" s="18">
        <v>25445</v>
      </c>
      <c r="N8" s="18">
        <v>26954</v>
      </c>
      <c r="O8" s="18">
        <v>26726</v>
      </c>
      <c r="P8" s="18">
        <v>27394</v>
      </c>
      <c r="R8" s="58"/>
      <c r="S8" s="58"/>
      <c r="T8" s="58"/>
      <c r="U8" s="58"/>
      <c r="V8" s="58"/>
      <c r="W8" s="58"/>
      <c r="X8" s="58"/>
      <c r="Y8" s="58"/>
      <c r="Z8" s="58"/>
      <c r="AA8" s="58"/>
    </row>
    <row r="9" spans="1:27" s="55" customFormat="1" ht="14.1" customHeight="1" x14ac:dyDescent="0.3">
      <c r="K9" s="20" t="s">
        <v>5</v>
      </c>
      <c r="L9" s="18">
        <v>21376</v>
      </c>
      <c r="M9" s="18">
        <v>22783</v>
      </c>
      <c r="N9" s="18">
        <v>23508</v>
      </c>
      <c r="O9" s="18">
        <v>23750</v>
      </c>
      <c r="P9" s="18">
        <v>24368</v>
      </c>
      <c r="R9" s="52"/>
      <c r="S9" s="52"/>
      <c r="T9" s="52"/>
      <c r="U9" s="52"/>
      <c r="V9" s="52"/>
      <c r="W9" s="52"/>
      <c r="X9" s="52"/>
      <c r="Y9" s="52"/>
      <c r="Z9" s="52"/>
      <c r="AA9" s="52"/>
    </row>
    <row r="10" spans="1:27" ht="14.1" customHeight="1" x14ac:dyDescent="0.3">
      <c r="K10" s="20" t="s">
        <v>4</v>
      </c>
      <c r="L10" s="18">
        <v>28334</v>
      </c>
      <c r="M10" s="18">
        <v>29983</v>
      </c>
      <c r="N10" s="18">
        <v>31430</v>
      </c>
      <c r="O10" s="18">
        <v>32054</v>
      </c>
      <c r="P10" s="18">
        <v>32942</v>
      </c>
      <c r="R10" s="52"/>
      <c r="S10" s="52"/>
      <c r="T10" s="52"/>
      <c r="U10" s="52"/>
      <c r="V10" s="52"/>
      <c r="W10" s="52"/>
      <c r="X10" s="52"/>
      <c r="Y10" s="52"/>
      <c r="Z10" s="52"/>
    </row>
    <row r="11" spans="1:27" ht="14.1" customHeight="1" x14ac:dyDescent="0.3">
      <c r="K11" s="20" t="s">
        <v>3</v>
      </c>
      <c r="L11" s="18">
        <v>28171</v>
      </c>
      <c r="M11" s="18">
        <v>30194</v>
      </c>
      <c r="N11" s="18">
        <v>31795</v>
      </c>
      <c r="O11" s="19">
        <v>32341</v>
      </c>
      <c r="P11" s="18">
        <v>33152</v>
      </c>
      <c r="R11" s="52"/>
      <c r="S11" s="52"/>
      <c r="T11" s="52"/>
      <c r="U11" s="52"/>
      <c r="V11" s="52"/>
      <c r="W11" s="52"/>
      <c r="X11" s="52"/>
      <c r="Y11" s="52"/>
      <c r="Z11" s="52"/>
    </row>
    <row r="12" spans="1:27" ht="14.1" customHeight="1" x14ac:dyDescent="0.3">
      <c r="K12" s="21" t="s">
        <v>2</v>
      </c>
      <c r="L12" s="18">
        <v>25897</v>
      </c>
      <c r="M12" s="18">
        <v>27240</v>
      </c>
      <c r="N12" s="18">
        <v>27660</v>
      </c>
      <c r="O12" s="19">
        <v>28233</v>
      </c>
      <c r="P12" s="18">
        <v>28748</v>
      </c>
      <c r="R12" s="52"/>
      <c r="S12" s="52"/>
      <c r="T12" s="52"/>
      <c r="U12" s="52"/>
      <c r="V12" s="52"/>
      <c r="W12" s="52"/>
      <c r="X12" s="52"/>
      <c r="Y12" s="52"/>
      <c r="Z12" s="52"/>
    </row>
    <row r="13" spans="1:27" ht="14.1" customHeight="1" x14ac:dyDescent="0.3">
      <c r="K13" s="20" t="s">
        <v>1</v>
      </c>
      <c r="L13" s="18">
        <v>25854</v>
      </c>
      <c r="M13" s="18">
        <v>27520</v>
      </c>
      <c r="N13" s="18">
        <v>28802</v>
      </c>
      <c r="O13" s="19">
        <v>28792</v>
      </c>
      <c r="P13" s="18">
        <v>29458</v>
      </c>
      <c r="R13" s="52"/>
      <c r="S13" s="52"/>
      <c r="T13" s="52"/>
      <c r="U13" s="52"/>
      <c r="V13" s="52"/>
      <c r="W13" s="52"/>
      <c r="X13" s="52"/>
      <c r="Y13" s="52"/>
      <c r="Z13" s="52"/>
    </row>
    <row r="14" spans="1:27" ht="14.1" customHeight="1" x14ac:dyDescent="0.3">
      <c r="K14" s="17" t="s">
        <v>0</v>
      </c>
      <c r="L14" s="15">
        <v>28055</v>
      </c>
      <c r="M14" s="15">
        <v>30076</v>
      </c>
      <c r="N14" s="15">
        <v>31900</v>
      </c>
      <c r="O14" s="16">
        <v>32219</v>
      </c>
      <c r="P14" s="15">
        <v>33120</v>
      </c>
      <c r="R14" s="52"/>
      <c r="S14" s="52"/>
      <c r="T14" s="52"/>
      <c r="U14" s="52"/>
      <c r="V14" s="52"/>
      <c r="W14" s="52"/>
      <c r="X14" s="52"/>
      <c r="Y14" s="52"/>
      <c r="Z14" s="52"/>
    </row>
    <row r="15" spans="1:27" ht="14.1" customHeight="1" x14ac:dyDescent="0.3">
      <c r="K15" s="54"/>
      <c r="R15" s="52"/>
      <c r="S15" s="52"/>
      <c r="T15" s="52"/>
      <c r="U15" s="52"/>
      <c r="V15" s="52"/>
      <c r="W15" s="52"/>
      <c r="X15" s="52"/>
      <c r="Y15" s="52"/>
      <c r="Z15" s="52"/>
    </row>
    <row r="16" spans="1:27" ht="14.1" customHeight="1" x14ac:dyDescent="0.3">
      <c r="K16" s="54"/>
      <c r="R16" s="52"/>
      <c r="S16" s="52"/>
      <c r="T16" s="52"/>
      <c r="U16" s="52"/>
      <c r="V16" s="52"/>
      <c r="W16" s="52"/>
      <c r="X16" s="52"/>
      <c r="Y16" s="52"/>
      <c r="Z16" s="52"/>
    </row>
    <row r="17" spans="11:27" ht="14.1" customHeight="1" x14ac:dyDescent="0.3">
      <c r="K17" s="54"/>
      <c r="L17" s="54"/>
      <c r="M17" s="54"/>
      <c r="N17" s="54"/>
      <c r="O17" s="54"/>
      <c r="P17" s="54"/>
      <c r="Q17" s="53"/>
      <c r="R17" s="52"/>
      <c r="S17" s="52"/>
      <c r="T17" s="52"/>
      <c r="U17" s="52"/>
      <c r="V17" s="52"/>
      <c r="W17" s="52"/>
      <c r="X17" s="52"/>
      <c r="Y17" s="52"/>
      <c r="Z17" s="52"/>
    </row>
    <row r="18" spans="11:27" s="50" customFormat="1" ht="14.1" customHeight="1" x14ac:dyDescent="0.3">
      <c r="R18" s="51"/>
      <c r="S18" s="51"/>
      <c r="T18" s="51"/>
      <c r="U18" s="51"/>
      <c r="V18" s="51"/>
      <c r="W18" s="51"/>
      <c r="X18" s="51"/>
      <c r="Y18" s="51"/>
      <c r="Z18" s="51"/>
      <c r="AA18" s="51"/>
    </row>
    <row r="19" spans="11:27" s="48" customFormat="1" ht="14.1" customHeight="1" x14ac:dyDescent="0.3">
      <c r="R19" s="49"/>
      <c r="S19" s="49"/>
      <c r="T19" s="49"/>
      <c r="U19" s="49"/>
      <c r="V19" s="49"/>
      <c r="W19" s="49"/>
      <c r="X19" s="49"/>
      <c r="Y19" s="49"/>
      <c r="Z19" s="49"/>
      <c r="AA19" s="49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K17:P17 K15:K16">
    <cfRule type="cellIs" dxfId="29" priority="1" stopIfTrue="1" operator="equal">
      <formula>#REF!</formula>
    </cfRule>
    <cfRule type="cellIs" dxfId="28" priority="2" stopIfTrue="1" operator="equal">
      <formula>#REF!</formula>
    </cfRule>
  </conditionalFormatting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0"/>
  <sheetViews>
    <sheetView showGridLines="0" showOutlineSymbols="0" zoomScale="120" zoomScaleNormal="120" workbookViewId="0">
      <selection activeCell="I28" sqref="I28"/>
    </sheetView>
  </sheetViews>
  <sheetFormatPr defaultColWidth="9" defaultRowHeight="14.1" customHeight="1" x14ac:dyDescent="0.3"/>
  <cols>
    <col min="1" max="7" width="9" style="43"/>
    <col min="8" max="8" width="7.5" style="43" customWidth="1"/>
    <col min="9" max="9" width="6.59765625" style="43" customWidth="1"/>
    <col min="10" max="10" width="4.09765625" style="43" customWidth="1"/>
    <col min="11" max="11" width="10.19921875" style="43" customWidth="1"/>
    <col min="12" max="12" width="9.59765625" style="43" customWidth="1"/>
    <col min="13" max="13" width="10.09765625" style="43" customWidth="1"/>
    <col min="14" max="14" width="12.19921875" style="43" customWidth="1"/>
    <col min="15" max="15" width="12.3984375" style="43" customWidth="1"/>
    <col min="16" max="16" width="5.8984375" style="43" customWidth="1"/>
    <col min="17" max="17" width="4.3984375" style="43" bestFit="1" customWidth="1"/>
    <col min="18" max="23" width="3.09765625" style="44" bestFit="1" customWidth="1"/>
    <col min="24" max="25" width="3.5" style="44" bestFit="1" customWidth="1"/>
    <col min="26" max="26" width="3.09765625" style="44" bestFit="1" customWidth="1"/>
    <col min="27" max="27" width="5.59765625" style="44" customWidth="1"/>
    <col min="28" max="16384" width="9" style="43"/>
  </cols>
  <sheetData>
    <row r="1" spans="1:24" s="69" customFormat="1" ht="14.1" customHeight="1" x14ac:dyDescent="0.3">
      <c r="A1" s="41" t="s">
        <v>27</v>
      </c>
      <c r="B1" s="42"/>
      <c r="C1" s="40"/>
      <c r="D1" s="40"/>
      <c r="E1" s="40"/>
      <c r="F1" s="38"/>
      <c r="H1" s="37"/>
      <c r="K1" s="72"/>
      <c r="L1" s="72"/>
      <c r="M1" s="72"/>
      <c r="N1" s="72"/>
      <c r="O1" s="72"/>
      <c r="Q1" s="37"/>
      <c r="R1" s="72"/>
      <c r="S1" s="72"/>
      <c r="T1" s="72"/>
      <c r="U1" s="72"/>
      <c r="V1" s="72"/>
      <c r="X1" s="71"/>
    </row>
    <row r="2" spans="1:24" s="69" customFormat="1" ht="14.1" customHeight="1" x14ac:dyDescent="0.3">
      <c r="A2" s="93" t="s">
        <v>26</v>
      </c>
      <c r="B2" s="72"/>
      <c r="C2" s="72"/>
      <c r="D2" s="72"/>
      <c r="K2" s="72"/>
      <c r="L2" s="72"/>
      <c r="M2" s="72"/>
      <c r="N2" s="72"/>
      <c r="O2" s="118" t="s">
        <v>79</v>
      </c>
      <c r="P2" s="119"/>
      <c r="Q2" s="120"/>
      <c r="R2" s="120"/>
      <c r="S2" s="120"/>
      <c r="T2" s="72"/>
      <c r="U2" s="72"/>
      <c r="W2" s="71"/>
    </row>
    <row r="3" spans="1:24" s="69" customFormat="1" ht="14.1" customHeight="1" x14ac:dyDescent="0.3">
      <c r="A3" s="73"/>
      <c r="B3" s="72"/>
      <c r="C3" s="72"/>
      <c r="D3" s="72"/>
      <c r="K3" s="72"/>
      <c r="L3" s="72"/>
      <c r="M3" s="72"/>
      <c r="N3" s="72"/>
      <c r="P3" s="37"/>
      <c r="Q3" s="72"/>
      <c r="R3" s="72"/>
      <c r="S3" s="72"/>
      <c r="T3" s="72"/>
      <c r="U3" s="72"/>
      <c r="W3" s="71"/>
    </row>
    <row r="4" spans="1:24" ht="14.1" customHeight="1" x14ac:dyDescent="0.3">
      <c r="A4" s="14" t="s">
        <v>24</v>
      </c>
      <c r="K4" s="14" t="s">
        <v>51</v>
      </c>
      <c r="L4" s="1"/>
      <c r="M4" s="1"/>
      <c r="N4" s="1"/>
      <c r="O4" s="1"/>
    </row>
    <row r="5" spans="1:24" ht="14.1" customHeight="1" x14ac:dyDescent="0.3">
      <c r="A5" s="13" t="s">
        <v>33</v>
      </c>
      <c r="K5" s="13" t="s">
        <v>52</v>
      </c>
      <c r="L5" s="1"/>
      <c r="M5" s="1"/>
      <c r="N5" s="1"/>
      <c r="O5" s="1"/>
      <c r="P5" s="44"/>
    </row>
    <row r="6" spans="1:24" ht="27.75" customHeight="1" x14ac:dyDescent="0.3">
      <c r="A6" s="3"/>
      <c r="K6" s="86" t="s">
        <v>77</v>
      </c>
      <c r="L6" s="33" t="s">
        <v>60</v>
      </c>
      <c r="M6" s="33" t="s">
        <v>59</v>
      </c>
      <c r="N6" s="33" t="s">
        <v>62</v>
      </c>
      <c r="O6" s="33" t="s">
        <v>61</v>
      </c>
      <c r="P6" s="44"/>
    </row>
    <row r="7" spans="1:24" ht="14.1" customHeight="1" x14ac:dyDescent="0.3">
      <c r="K7" s="32" t="s">
        <v>23</v>
      </c>
      <c r="L7" s="31">
        <v>404230</v>
      </c>
      <c r="M7" s="30">
        <v>305976</v>
      </c>
      <c r="N7" s="29">
        <f>SUM(N8:N15)</f>
        <v>100.00000000000001</v>
      </c>
      <c r="O7" s="29">
        <f>SUM(O8:O15)</f>
        <v>100.00000000000001</v>
      </c>
    </row>
    <row r="8" spans="1:24" ht="14.1" customHeight="1" x14ac:dyDescent="0.3">
      <c r="K8" s="20" t="s">
        <v>7</v>
      </c>
      <c r="L8" s="28">
        <v>65258</v>
      </c>
      <c r="M8" s="18">
        <v>96794</v>
      </c>
      <c r="N8" s="26">
        <f>L8/L7*100</f>
        <v>16.143779531454864</v>
      </c>
      <c r="O8" s="26">
        <f>M8/M7*100</f>
        <v>31.634507281616859</v>
      </c>
      <c r="P8" s="44"/>
    </row>
    <row r="9" spans="1:24" ht="14.1" customHeight="1" x14ac:dyDescent="0.3">
      <c r="K9" s="20" t="s">
        <v>6</v>
      </c>
      <c r="L9" s="18">
        <v>43469</v>
      </c>
      <c r="M9" s="18">
        <v>27394</v>
      </c>
      <c r="N9" s="26">
        <f>L9/L7*100</f>
        <v>10.753531405388021</v>
      </c>
      <c r="O9" s="26">
        <f>M9/M7*100</f>
        <v>8.9529897769759721</v>
      </c>
    </row>
    <row r="10" spans="1:24" ht="14.1" customHeight="1" x14ac:dyDescent="0.3">
      <c r="K10" s="20" t="s">
        <v>5</v>
      </c>
      <c r="L10" s="27">
        <v>40648</v>
      </c>
      <c r="M10" s="27">
        <v>24368</v>
      </c>
      <c r="N10" s="26">
        <f>L10/L7*100</f>
        <v>10.055661380897014</v>
      </c>
      <c r="O10" s="26">
        <f>M10/M7*100</f>
        <v>7.9640233220906218</v>
      </c>
    </row>
    <row r="11" spans="1:24" ht="14.1" customHeight="1" x14ac:dyDescent="0.2">
      <c r="H11" s="46" t="s">
        <v>32</v>
      </c>
      <c r="K11" s="20" t="s">
        <v>4</v>
      </c>
      <c r="L11" s="18">
        <v>50246</v>
      </c>
      <c r="M11" s="18">
        <v>32942</v>
      </c>
      <c r="N11" s="26">
        <f>L11/L7*100</f>
        <v>12.430052198006086</v>
      </c>
      <c r="O11" s="26">
        <f>M11/M7*100</f>
        <v>10.766203885272049</v>
      </c>
      <c r="P11" s="44"/>
    </row>
    <row r="12" spans="1:24" ht="14.1" customHeight="1" x14ac:dyDescent="0.3">
      <c r="H12" s="47" t="s">
        <v>31</v>
      </c>
      <c r="K12" s="20" t="s">
        <v>3</v>
      </c>
      <c r="L12" s="18">
        <v>62230</v>
      </c>
      <c r="M12" s="18">
        <v>33152</v>
      </c>
      <c r="N12" s="26">
        <f>L12/L7*100</f>
        <v>15.394701036538605</v>
      </c>
      <c r="O12" s="26">
        <f>M12/M7*100</f>
        <v>10.834836719219808</v>
      </c>
      <c r="P12" s="44"/>
    </row>
    <row r="13" spans="1:24" ht="14.1" customHeight="1" x14ac:dyDescent="0.3">
      <c r="K13" s="20" t="s">
        <v>2</v>
      </c>
      <c r="L13" s="18">
        <v>38272</v>
      </c>
      <c r="M13" s="18">
        <v>28748</v>
      </c>
      <c r="N13" s="26">
        <f>L13/L7*100</f>
        <v>9.4678771986245458</v>
      </c>
      <c r="O13" s="26">
        <f>M13/M7*100</f>
        <v>9.3955081444296287</v>
      </c>
    </row>
    <row r="14" spans="1:24" ht="14.1" customHeight="1" x14ac:dyDescent="0.2">
      <c r="H14" s="46" t="s">
        <v>30</v>
      </c>
      <c r="K14" s="20" t="s">
        <v>1</v>
      </c>
      <c r="L14" s="18">
        <v>64094</v>
      </c>
      <c r="M14" s="18">
        <v>29458</v>
      </c>
      <c r="N14" s="26">
        <f>L14/L7*100</f>
        <v>15.855824654280978</v>
      </c>
      <c r="O14" s="26">
        <f>M14/M7*100</f>
        <v>9.6275524877768195</v>
      </c>
    </row>
    <row r="15" spans="1:24" ht="14.1" customHeight="1" x14ac:dyDescent="0.3">
      <c r="H15" s="45" t="s">
        <v>29</v>
      </c>
      <c r="K15" s="17" t="s">
        <v>0</v>
      </c>
      <c r="L15" s="15">
        <v>40013</v>
      </c>
      <c r="M15" s="15">
        <v>33120</v>
      </c>
      <c r="N15" s="25">
        <f>L15/L7*100</f>
        <v>9.8985725948098864</v>
      </c>
      <c r="O15" s="25">
        <f>M15/M7*100</f>
        <v>10.824378382618246</v>
      </c>
    </row>
    <row r="26" spans="1:1" ht="14.1" customHeight="1" x14ac:dyDescent="0.3">
      <c r="A26" s="4"/>
    </row>
    <row r="27" spans="1:1" ht="14.1" customHeight="1" x14ac:dyDescent="0.3">
      <c r="A27" s="3"/>
    </row>
    <row r="40" spans="1:1" ht="14.1" customHeight="1" x14ac:dyDescent="0.3">
      <c r="A40" s="1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L7:L8">
    <cfRule type="cellIs" dxfId="27" priority="9" stopIfTrue="1" operator="equal">
      <formula>#REF!</formula>
    </cfRule>
    <cfRule type="cellIs" dxfId="26" priority="10" stopIfTrue="1" operator="equal">
      <formula>#REF!</formula>
    </cfRule>
  </conditionalFormatting>
  <conditionalFormatting sqref="L6:M6">
    <cfRule type="cellIs" dxfId="25" priority="7" stopIfTrue="1" operator="equal">
      <formula>#REF!</formula>
    </cfRule>
    <cfRule type="cellIs" dxfId="24" priority="8" stopIfTrue="1" operator="equal">
      <formula>#REF!</formula>
    </cfRule>
  </conditionalFormatting>
  <conditionalFormatting sqref="N8:O15">
    <cfRule type="cellIs" dxfId="23" priority="11" stopIfTrue="1" operator="equal">
      <formula>#REF!</formula>
    </cfRule>
    <cfRule type="cellIs" dxfId="22" priority="12" stopIfTrue="1" operator="equal">
      <formula>#REF!</formula>
    </cfRule>
  </conditionalFormatting>
  <conditionalFormatting sqref="O6">
    <cfRule type="cellIs" dxfId="21" priority="3" stopIfTrue="1" operator="equal">
      <formula>#REF!</formula>
    </cfRule>
    <cfRule type="cellIs" dxfId="20" priority="4" stopIfTrue="1" operator="equal">
      <formula>#REF!</formula>
    </cfRule>
  </conditionalFormatting>
  <conditionalFormatting sqref="N6">
    <cfRule type="cellIs" dxfId="19" priority="1" stopIfTrue="1" operator="equal">
      <formula>#REF!</formula>
    </cfRule>
    <cfRule type="cellIs" dxfId="18" priority="2" stopIfTrue="1" operator="equal">
      <formula>#REF!</formula>
    </cfRule>
  </conditionalFormatting>
  <hyperlinks>
    <hyperlink ref="O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showGridLines="0" showOutlineSymbols="0" zoomScale="120" zoomScaleNormal="120" workbookViewId="0">
      <selection activeCell="S21" sqref="S21"/>
    </sheetView>
  </sheetViews>
  <sheetFormatPr defaultColWidth="9" defaultRowHeight="14.1" customHeight="1" x14ac:dyDescent="0.3"/>
  <cols>
    <col min="1" max="7" width="9" style="43"/>
    <col min="8" max="8" width="7.5" style="43" customWidth="1"/>
    <col min="9" max="9" width="6.59765625" style="43" customWidth="1"/>
    <col min="10" max="10" width="4.09765625" style="43" customWidth="1"/>
    <col min="11" max="11" width="10.69921875" style="43" customWidth="1"/>
    <col min="12" max="16" width="5.59765625" style="43" customWidth="1"/>
    <col min="17" max="17" width="4.3984375" style="43" bestFit="1" customWidth="1"/>
    <col min="18" max="23" width="3.09765625" style="44" bestFit="1" customWidth="1"/>
    <col min="24" max="25" width="3.5" style="44" bestFit="1" customWidth="1"/>
    <col min="26" max="26" width="3.09765625" style="44" bestFit="1" customWidth="1"/>
    <col min="27" max="27" width="5.59765625" style="44" customWidth="1"/>
    <col min="28" max="16384" width="9" style="43"/>
  </cols>
  <sheetData>
    <row r="1" spans="1:24" s="69" customFormat="1" ht="14.1" customHeight="1" x14ac:dyDescent="0.3">
      <c r="A1" s="41" t="s">
        <v>27</v>
      </c>
      <c r="B1" s="42"/>
      <c r="C1" s="40"/>
      <c r="D1" s="40"/>
      <c r="E1" s="40"/>
      <c r="F1" s="38"/>
      <c r="H1" s="37"/>
      <c r="K1" s="72"/>
      <c r="L1" s="72"/>
      <c r="M1" s="72"/>
      <c r="N1" s="72"/>
      <c r="O1" s="72"/>
      <c r="Q1" s="37"/>
      <c r="R1" s="72"/>
      <c r="S1" s="72"/>
      <c r="T1" s="72"/>
      <c r="U1" s="72"/>
      <c r="V1" s="72"/>
      <c r="X1" s="71"/>
    </row>
    <row r="2" spans="1:24" s="69" customFormat="1" ht="14.1" customHeight="1" x14ac:dyDescent="0.3">
      <c r="A2" s="93" t="s">
        <v>26</v>
      </c>
      <c r="B2" s="72"/>
      <c r="C2" s="72"/>
      <c r="D2" s="72"/>
      <c r="K2" s="72"/>
      <c r="L2" s="72"/>
      <c r="M2" s="72"/>
      <c r="N2" s="72"/>
      <c r="P2" s="118" t="s">
        <v>80</v>
      </c>
      <c r="Q2" s="120"/>
      <c r="R2" s="120"/>
      <c r="S2" s="120"/>
      <c r="T2" s="120"/>
      <c r="U2" s="120"/>
      <c r="V2" s="122"/>
      <c r="W2" s="123"/>
    </row>
    <row r="3" spans="1:24" s="69" customFormat="1" ht="14.1" customHeight="1" x14ac:dyDescent="0.3">
      <c r="A3" s="73"/>
      <c r="B3" s="72"/>
      <c r="C3" s="72"/>
      <c r="D3" s="72"/>
      <c r="K3" s="72"/>
      <c r="L3" s="72"/>
      <c r="M3" s="72"/>
      <c r="N3" s="72"/>
      <c r="P3" s="37"/>
      <c r="Q3" s="72"/>
      <c r="R3" s="72"/>
      <c r="S3" s="72"/>
      <c r="T3" s="72"/>
      <c r="U3" s="72"/>
      <c r="W3" s="71"/>
    </row>
    <row r="4" spans="1:24" ht="14.1" customHeight="1" x14ac:dyDescent="0.3">
      <c r="A4" s="4" t="s">
        <v>22</v>
      </c>
      <c r="K4" s="4" t="s">
        <v>53</v>
      </c>
      <c r="L4" s="1"/>
      <c r="M4" s="1"/>
      <c r="N4" s="1"/>
      <c r="O4" s="1"/>
      <c r="P4" s="1"/>
    </row>
    <row r="5" spans="1:24" ht="14.1" customHeight="1" x14ac:dyDescent="0.3">
      <c r="A5" s="3" t="s">
        <v>28</v>
      </c>
      <c r="K5" s="3" t="s">
        <v>54</v>
      </c>
      <c r="L5" s="1"/>
      <c r="M5" s="1"/>
      <c r="N5" s="1"/>
      <c r="O5" s="1"/>
      <c r="P5" s="1"/>
    </row>
    <row r="6" spans="1:24" ht="14.1" customHeight="1" x14ac:dyDescent="0.3">
      <c r="K6" s="74" t="s">
        <v>76</v>
      </c>
      <c r="L6" s="23">
        <v>2018</v>
      </c>
      <c r="M6" s="22" t="s">
        <v>20</v>
      </c>
      <c r="N6" s="22" t="s">
        <v>19</v>
      </c>
      <c r="O6" s="22" t="s">
        <v>18</v>
      </c>
      <c r="P6" s="22" t="s">
        <v>17</v>
      </c>
    </row>
    <row r="7" spans="1:24" ht="14.1" customHeight="1" x14ac:dyDescent="0.3">
      <c r="K7" s="20" t="s">
        <v>7</v>
      </c>
      <c r="L7" s="18">
        <v>45317</v>
      </c>
      <c r="M7" s="18">
        <v>48082</v>
      </c>
      <c r="N7" s="18">
        <v>48249</v>
      </c>
      <c r="O7" s="18">
        <v>58537</v>
      </c>
      <c r="P7" s="18">
        <v>65258</v>
      </c>
    </row>
    <row r="8" spans="1:24" ht="14.1" customHeight="1" x14ac:dyDescent="0.3">
      <c r="K8" s="20" t="s">
        <v>6</v>
      </c>
      <c r="L8" s="18">
        <v>34751</v>
      </c>
      <c r="M8" s="18">
        <v>36446</v>
      </c>
      <c r="N8" s="18">
        <v>35476</v>
      </c>
      <c r="O8" s="18">
        <v>40210</v>
      </c>
      <c r="P8" s="18">
        <v>43469</v>
      </c>
    </row>
    <row r="9" spans="1:24" ht="14.1" customHeight="1" x14ac:dyDescent="0.3">
      <c r="K9" s="20" t="s">
        <v>5</v>
      </c>
      <c r="L9" s="18">
        <v>34997</v>
      </c>
      <c r="M9" s="18">
        <v>36762</v>
      </c>
      <c r="N9" s="18">
        <v>35331</v>
      </c>
      <c r="O9" s="18">
        <v>38408</v>
      </c>
      <c r="P9" s="18">
        <v>40648</v>
      </c>
    </row>
    <row r="10" spans="1:24" ht="14.1" customHeight="1" x14ac:dyDescent="0.3">
      <c r="K10" s="20" t="s">
        <v>4</v>
      </c>
      <c r="L10" s="18">
        <v>43319</v>
      </c>
      <c r="M10" s="18">
        <v>45838</v>
      </c>
      <c r="N10" s="18">
        <v>44149</v>
      </c>
      <c r="O10" s="18">
        <v>46731</v>
      </c>
      <c r="P10" s="18">
        <v>50246</v>
      </c>
    </row>
    <row r="11" spans="1:24" ht="14.1" customHeight="1" x14ac:dyDescent="0.3">
      <c r="K11" s="20" t="s">
        <v>3</v>
      </c>
      <c r="L11" s="18">
        <v>52697</v>
      </c>
      <c r="M11" s="18">
        <v>55643</v>
      </c>
      <c r="N11" s="18">
        <v>53556</v>
      </c>
      <c r="O11" s="19">
        <v>59009</v>
      </c>
      <c r="P11" s="18">
        <v>62230</v>
      </c>
    </row>
    <row r="12" spans="1:24" ht="14.1" customHeight="1" x14ac:dyDescent="0.3">
      <c r="K12" s="20" t="s">
        <v>2</v>
      </c>
      <c r="L12" s="18">
        <v>35012</v>
      </c>
      <c r="M12" s="18">
        <v>36163</v>
      </c>
      <c r="N12" s="18">
        <v>34404</v>
      </c>
      <c r="O12" s="19">
        <v>36118</v>
      </c>
      <c r="P12" s="18">
        <v>38272</v>
      </c>
    </row>
    <row r="13" spans="1:24" ht="14.1" customHeight="1" x14ac:dyDescent="0.3">
      <c r="K13" s="20" t="s">
        <v>1</v>
      </c>
      <c r="L13" s="18">
        <v>51053</v>
      </c>
      <c r="M13" s="18">
        <v>55204</v>
      </c>
      <c r="N13" s="18">
        <v>53940</v>
      </c>
      <c r="O13" s="19">
        <v>60206</v>
      </c>
      <c r="P13" s="18">
        <v>64094</v>
      </c>
    </row>
    <row r="14" spans="1:24" ht="14.1" customHeight="1" x14ac:dyDescent="0.3">
      <c r="K14" s="17" t="s">
        <v>0</v>
      </c>
      <c r="L14" s="15">
        <v>33232</v>
      </c>
      <c r="M14" s="15">
        <v>34882</v>
      </c>
      <c r="N14" s="15">
        <v>33895</v>
      </c>
      <c r="O14" s="16">
        <v>37639</v>
      </c>
      <c r="P14" s="15">
        <v>40013</v>
      </c>
    </row>
    <row r="18" spans="1:1" ht="14.1" customHeight="1" x14ac:dyDescent="0.3">
      <c r="A18" s="1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4"/>
  <sheetViews>
    <sheetView showGridLines="0" showOutlineSymbols="0" zoomScale="120" zoomScaleNormal="120" workbookViewId="0">
      <selection activeCell="G28" sqref="G28"/>
    </sheetView>
  </sheetViews>
  <sheetFormatPr defaultColWidth="9" defaultRowHeight="14.1" customHeight="1" x14ac:dyDescent="0.3"/>
  <cols>
    <col min="1" max="7" width="9" style="43"/>
    <col min="8" max="8" width="7.5" style="43" customWidth="1"/>
    <col min="9" max="9" width="6.59765625" style="43" customWidth="1"/>
    <col min="10" max="10" width="4.09765625" style="43" customWidth="1"/>
    <col min="11" max="11" width="10.5" style="43" customWidth="1"/>
    <col min="12" max="12" width="10.19921875" style="43" customWidth="1"/>
    <col min="13" max="13" width="14.09765625" style="43" customWidth="1"/>
    <col min="14" max="16" width="5.8984375" style="43" customWidth="1"/>
    <col min="17" max="17" width="4.3984375" style="43" bestFit="1" customWidth="1"/>
    <col min="18" max="23" width="3.09765625" style="44" bestFit="1" customWidth="1"/>
    <col min="24" max="25" width="3.5" style="44" bestFit="1" customWidth="1"/>
    <col min="26" max="26" width="3.09765625" style="44" bestFit="1" customWidth="1"/>
    <col min="27" max="27" width="5.59765625" style="44" customWidth="1"/>
    <col min="28" max="16384" width="9" style="43"/>
  </cols>
  <sheetData>
    <row r="1" spans="1:27" s="69" customFormat="1" ht="14.1" customHeight="1" x14ac:dyDescent="0.3">
      <c r="A1" s="41" t="s">
        <v>27</v>
      </c>
      <c r="B1" s="42"/>
      <c r="C1" s="40"/>
      <c r="D1" s="40"/>
      <c r="E1" s="40"/>
      <c r="F1" s="38"/>
      <c r="H1" s="37"/>
      <c r="K1" s="72"/>
      <c r="L1" s="72"/>
      <c r="M1" s="72"/>
      <c r="N1" s="72"/>
      <c r="O1" s="72"/>
      <c r="Q1" s="37"/>
      <c r="R1" s="72"/>
      <c r="S1" s="72"/>
      <c r="T1" s="72"/>
      <c r="U1" s="72"/>
      <c r="V1" s="72"/>
      <c r="X1" s="71"/>
    </row>
    <row r="2" spans="1:27" s="69" customFormat="1" ht="14.1" customHeight="1" x14ac:dyDescent="0.3">
      <c r="A2" s="93" t="s">
        <v>26</v>
      </c>
      <c r="B2" s="72"/>
      <c r="C2" s="72"/>
      <c r="D2" s="72"/>
      <c r="K2" s="72"/>
      <c r="L2" s="72"/>
      <c r="M2" s="113" t="s">
        <v>81</v>
      </c>
      <c r="N2" s="117"/>
      <c r="O2" s="121"/>
      <c r="P2" s="124"/>
      <c r="Q2" s="72"/>
      <c r="R2" s="72"/>
      <c r="S2" s="72"/>
      <c r="T2" s="72"/>
      <c r="U2" s="72"/>
      <c r="W2" s="71"/>
    </row>
    <row r="3" spans="1:27" s="69" customFormat="1" ht="14.1" customHeight="1" x14ac:dyDescent="0.3">
      <c r="A3" s="73"/>
      <c r="B3" s="72"/>
      <c r="C3" s="72"/>
      <c r="D3" s="72"/>
      <c r="K3" s="72"/>
      <c r="L3" s="72"/>
      <c r="M3" s="72"/>
      <c r="N3" s="72"/>
      <c r="P3" s="37"/>
      <c r="Q3" s="72"/>
      <c r="R3" s="72"/>
      <c r="S3" s="72"/>
      <c r="T3" s="72"/>
      <c r="U3" s="72"/>
      <c r="W3" s="71"/>
    </row>
    <row r="4" spans="1:27" s="69" customFormat="1" ht="14.1" customHeight="1" x14ac:dyDescent="0.3">
      <c r="A4" s="4" t="s">
        <v>16</v>
      </c>
      <c r="B4" s="70"/>
      <c r="C4" s="70"/>
      <c r="D4" s="70"/>
      <c r="K4" s="14" t="s">
        <v>55</v>
      </c>
      <c r="L4" s="1"/>
      <c r="M4" s="1"/>
      <c r="N4" s="1"/>
      <c r="O4" s="70"/>
      <c r="P4"/>
      <c r="Q4" s="70"/>
      <c r="R4" s="70"/>
      <c r="S4" s="70"/>
      <c r="T4" s="70"/>
      <c r="U4" s="70"/>
      <c r="V4" s="70"/>
    </row>
    <row r="5" spans="1:27" s="66" customFormat="1" ht="14.1" customHeight="1" x14ac:dyDescent="0.3">
      <c r="A5" s="3" t="s">
        <v>36</v>
      </c>
      <c r="B5" s="68"/>
      <c r="C5" s="67"/>
      <c r="D5" s="67"/>
      <c r="K5" s="13" t="s">
        <v>56</v>
      </c>
      <c r="L5" s="1"/>
      <c r="M5" s="1"/>
      <c r="N5" s="1"/>
      <c r="O5" s="67"/>
      <c r="P5"/>
      <c r="Q5" s="68"/>
      <c r="R5" s="67"/>
      <c r="S5" s="67"/>
      <c r="T5" s="67"/>
      <c r="U5" s="67"/>
      <c r="V5" s="67"/>
    </row>
    <row r="6" spans="1:27" s="62" customFormat="1" ht="27" customHeight="1" x14ac:dyDescent="0.2">
      <c r="K6" s="86" t="s">
        <v>74</v>
      </c>
      <c r="L6" s="75" t="s">
        <v>15</v>
      </c>
      <c r="M6" s="76" t="s">
        <v>14</v>
      </c>
      <c r="N6" s="12"/>
      <c r="O6" s="65"/>
      <c r="P6" s="64"/>
      <c r="R6" s="63"/>
      <c r="S6" s="63"/>
      <c r="T6" s="63"/>
      <c r="U6" s="63"/>
      <c r="V6" s="63"/>
      <c r="W6" s="63"/>
      <c r="X6" s="63"/>
      <c r="Y6" s="63"/>
      <c r="Z6" s="63"/>
      <c r="AA6" s="63"/>
    </row>
    <row r="7" spans="1:27" s="60" customFormat="1" ht="14.1" customHeight="1" x14ac:dyDescent="0.3">
      <c r="K7" s="32" t="s">
        <v>13</v>
      </c>
      <c r="L7" s="77">
        <v>266583</v>
      </c>
      <c r="M7" s="78">
        <v>39393</v>
      </c>
      <c r="N7" s="6"/>
      <c r="R7" s="61"/>
      <c r="S7" s="61"/>
      <c r="T7" s="61"/>
      <c r="U7" s="61"/>
      <c r="V7" s="61"/>
      <c r="W7" s="61"/>
      <c r="X7" s="61"/>
      <c r="Y7" s="61"/>
      <c r="Z7" s="61"/>
      <c r="AA7" s="61"/>
    </row>
    <row r="8" spans="1:27" s="57" customFormat="1" ht="14.1" customHeight="1" x14ac:dyDescent="0.3">
      <c r="K8" s="8" t="s">
        <v>7</v>
      </c>
      <c r="L8" s="11">
        <v>89098</v>
      </c>
      <c r="M8" s="10">
        <v>7696</v>
      </c>
      <c r="N8" s="6"/>
      <c r="O8" s="59"/>
      <c r="P8" s="59"/>
      <c r="R8" s="58"/>
      <c r="S8" s="58"/>
      <c r="T8" s="58"/>
      <c r="U8" s="58"/>
      <c r="V8" s="58"/>
      <c r="W8" s="58"/>
      <c r="X8" s="58"/>
      <c r="Y8" s="58"/>
      <c r="Z8" s="58"/>
      <c r="AA8" s="58"/>
    </row>
    <row r="9" spans="1:27" s="55" customFormat="1" ht="14.1" customHeight="1" x14ac:dyDescent="0.3">
      <c r="K9" s="8" t="s">
        <v>6</v>
      </c>
      <c r="L9" s="11">
        <v>23794</v>
      </c>
      <c r="M9" s="10">
        <v>3600</v>
      </c>
      <c r="N9" s="6"/>
      <c r="O9" s="56"/>
      <c r="P9" s="56"/>
      <c r="R9" s="52"/>
      <c r="S9" s="52"/>
      <c r="T9" s="52"/>
      <c r="U9" s="52"/>
      <c r="V9" s="52"/>
      <c r="W9" s="52"/>
      <c r="X9" s="52"/>
      <c r="Y9" s="52"/>
      <c r="Z9" s="52"/>
      <c r="AA9" s="52"/>
    </row>
    <row r="10" spans="1:27" ht="14.1" customHeight="1" x14ac:dyDescent="0.3">
      <c r="K10" s="8" t="s">
        <v>5</v>
      </c>
      <c r="L10" s="11">
        <v>20700</v>
      </c>
      <c r="M10" s="10">
        <v>3668</v>
      </c>
      <c r="N10" s="6"/>
      <c r="O10" s="54"/>
      <c r="P10" s="54"/>
      <c r="R10" s="52"/>
      <c r="S10" s="52"/>
      <c r="T10" s="52"/>
      <c r="U10" s="52"/>
      <c r="V10" s="52"/>
      <c r="W10" s="52"/>
      <c r="X10" s="52"/>
      <c r="Y10" s="52"/>
      <c r="Z10" s="52"/>
    </row>
    <row r="11" spans="1:27" ht="14.1" customHeight="1" x14ac:dyDescent="0.3">
      <c r="K11" s="8" t="s">
        <v>4</v>
      </c>
      <c r="L11" s="11">
        <v>28682</v>
      </c>
      <c r="M11" s="10">
        <v>4260</v>
      </c>
      <c r="N11" s="6"/>
      <c r="O11" s="54"/>
      <c r="P11" s="54"/>
      <c r="R11" s="52"/>
      <c r="S11" s="52"/>
      <c r="T11" s="52"/>
      <c r="U11" s="52"/>
      <c r="V11" s="52"/>
      <c r="W11" s="52"/>
      <c r="X11" s="52"/>
      <c r="Y11" s="52"/>
      <c r="Z11" s="52"/>
    </row>
    <row r="12" spans="1:27" ht="14.1" customHeight="1" x14ac:dyDescent="0.3">
      <c r="K12" s="8" t="s">
        <v>3</v>
      </c>
      <c r="L12" s="11">
        <v>28480</v>
      </c>
      <c r="M12" s="10">
        <v>4672</v>
      </c>
      <c r="N12" s="6"/>
      <c r="O12" s="54"/>
      <c r="P12" s="54"/>
      <c r="R12" s="52"/>
      <c r="S12" s="52"/>
      <c r="T12" s="52"/>
      <c r="U12" s="52"/>
      <c r="V12" s="52"/>
      <c r="W12" s="52"/>
      <c r="X12" s="52"/>
      <c r="Y12" s="52"/>
      <c r="Z12" s="52"/>
    </row>
    <row r="13" spans="1:27" ht="14.1" customHeight="1" x14ac:dyDescent="0.3">
      <c r="K13" s="8" t="s">
        <v>2</v>
      </c>
      <c r="L13" s="11">
        <v>23328</v>
      </c>
      <c r="M13" s="10">
        <v>5420</v>
      </c>
      <c r="N13" s="6"/>
      <c r="O13" s="54"/>
      <c r="P13" s="54"/>
      <c r="R13" s="52"/>
      <c r="S13" s="52"/>
      <c r="T13" s="52"/>
      <c r="U13" s="52"/>
      <c r="V13" s="52"/>
      <c r="W13" s="52"/>
      <c r="X13" s="52"/>
      <c r="Y13" s="52"/>
      <c r="Z13" s="52"/>
    </row>
    <row r="14" spans="1:27" ht="14.1" customHeight="1" x14ac:dyDescent="0.3">
      <c r="K14" s="8" t="s">
        <v>1</v>
      </c>
      <c r="L14" s="11">
        <v>24232</v>
      </c>
      <c r="M14" s="10">
        <v>5226</v>
      </c>
      <c r="N14" s="6"/>
      <c r="O14" s="54"/>
      <c r="P14" s="54"/>
      <c r="Q14" s="53"/>
      <c r="R14" s="52"/>
      <c r="S14" s="52"/>
      <c r="T14" s="52"/>
      <c r="U14" s="52"/>
      <c r="V14" s="52"/>
      <c r="W14" s="52"/>
      <c r="X14" s="52"/>
      <c r="Y14" s="52"/>
      <c r="Z14" s="52"/>
    </row>
    <row r="15" spans="1:27" ht="14.1" customHeight="1" x14ac:dyDescent="0.3">
      <c r="K15" s="7" t="s">
        <v>0</v>
      </c>
      <c r="L15" s="79">
        <v>28269</v>
      </c>
      <c r="M15" s="80">
        <v>4851</v>
      </c>
      <c r="N15" s="5"/>
      <c r="O15" s="54"/>
      <c r="P15" s="54"/>
      <c r="Q15" s="53"/>
      <c r="R15" s="52"/>
      <c r="S15" s="52"/>
      <c r="T15" s="52"/>
      <c r="U15" s="52"/>
      <c r="V15" s="52"/>
      <c r="W15" s="52"/>
      <c r="X15" s="52"/>
      <c r="Y15" s="52"/>
      <c r="Z15" s="52"/>
    </row>
    <row r="16" spans="1:27" ht="14.1" customHeight="1" x14ac:dyDescent="0.3">
      <c r="K16" s="54"/>
      <c r="L16" s="54"/>
      <c r="M16" s="54"/>
      <c r="N16" s="54"/>
      <c r="O16" s="54"/>
      <c r="P16" s="54"/>
      <c r="Q16" s="53"/>
      <c r="R16" s="52"/>
      <c r="S16" s="52"/>
      <c r="T16" s="52"/>
      <c r="U16" s="52"/>
      <c r="V16" s="52"/>
      <c r="W16" s="52"/>
      <c r="X16" s="52"/>
      <c r="Y16" s="52"/>
      <c r="Z16" s="52"/>
    </row>
    <row r="17" spans="1:27" ht="14.1" customHeight="1" x14ac:dyDescent="0.3">
      <c r="K17" s="54"/>
      <c r="L17" s="54"/>
      <c r="M17" s="54"/>
      <c r="N17" s="54"/>
      <c r="O17" s="54"/>
      <c r="P17" s="54"/>
      <c r="Q17" s="53"/>
      <c r="R17" s="52"/>
      <c r="S17" s="52"/>
      <c r="T17" s="52"/>
      <c r="U17" s="52"/>
      <c r="V17" s="52"/>
      <c r="W17" s="52"/>
      <c r="X17" s="52"/>
      <c r="Y17" s="52"/>
      <c r="Z17" s="52"/>
    </row>
    <row r="18" spans="1:27" s="50" customFormat="1" ht="14.1" customHeight="1" x14ac:dyDescent="0.3">
      <c r="R18" s="51"/>
      <c r="S18" s="51"/>
      <c r="T18" s="51"/>
      <c r="U18" s="51"/>
      <c r="V18" s="51"/>
      <c r="W18" s="51"/>
      <c r="X18" s="51"/>
      <c r="Y18" s="51"/>
      <c r="Z18" s="51"/>
      <c r="AA18" s="51"/>
    </row>
    <row r="19" spans="1:27" s="48" customFormat="1" ht="14.1" customHeight="1" x14ac:dyDescent="0.3">
      <c r="R19" s="49"/>
      <c r="S19" s="49"/>
      <c r="T19" s="49"/>
      <c r="U19" s="49"/>
      <c r="V19" s="49"/>
      <c r="W19" s="49"/>
      <c r="X19" s="49"/>
      <c r="Y19" s="49"/>
      <c r="Z19" s="49"/>
      <c r="AA19" s="49"/>
    </row>
    <row r="20" spans="1:27" s="48" customFormat="1" ht="14.1" customHeight="1" x14ac:dyDescent="0.3">
      <c r="R20" s="49"/>
      <c r="S20" s="49"/>
      <c r="T20" s="49"/>
      <c r="U20" s="49"/>
      <c r="V20" s="49"/>
      <c r="W20" s="49"/>
      <c r="X20" s="49"/>
      <c r="Y20" s="49"/>
      <c r="Z20" s="49"/>
      <c r="AA20" s="49"/>
    </row>
    <row r="22" spans="1:27" ht="14.1" customHeight="1" x14ac:dyDescent="0.3">
      <c r="A22" s="4"/>
    </row>
    <row r="23" spans="1:27" ht="14.1" customHeight="1" x14ac:dyDescent="0.3">
      <c r="A23" s="3"/>
      <c r="K23" s="44"/>
      <c r="L23" s="44"/>
      <c r="M23" s="44"/>
      <c r="N23" s="44"/>
      <c r="O23" s="44"/>
      <c r="P23" s="44"/>
    </row>
    <row r="24" spans="1:27" ht="14.1" customHeight="1" x14ac:dyDescent="0.3">
      <c r="A24" s="3"/>
      <c r="K24" s="44"/>
      <c r="L24" s="44"/>
      <c r="M24" s="44"/>
      <c r="N24" s="44"/>
      <c r="O24" s="44"/>
      <c r="P24" s="44"/>
    </row>
    <row r="26" spans="1:27" ht="14.1" customHeight="1" x14ac:dyDescent="0.3">
      <c r="K26" s="44"/>
      <c r="L26" s="44"/>
      <c r="M26" s="44"/>
      <c r="N26" s="44"/>
      <c r="O26" s="44"/>
      <c r="P26" s="44"/>
    </row>
    <row r="29" spans="1:27" ht="14.1" customHeight="1" x14ac:dyDescent="0.3">
      <c r="K29" s="44"/>
      <c r="L29" s="44"/>
      <c r="M29" s="44"/>
      <c r="N29" s="44"/>
      <c r="O29" s="44"/>
      <c r="P29" s="44"/>
    </row>
    <row r="30" spans="1:27" ht="14.1" customHeight="1" x14ac:dyDescent="0.3">
      <c r="K30" s="44"/>
      <c r="L30" s="44"/>
      <c r="M30" s="44"/>
      <c r="N30" s="44"/>
      <c r="O30" s="44"/>
      <c r="P30" s="44"/>
    </row>
    <row r="40" spans="1:1" ht="14.1" customHeight="1" x14ac:dyDescent="0.3">
      <c r="A40" s="4"/>
    </row>
    <row r="41" spans="1:1" ht="14.1" customHeight="1" x14ac:dyDescent="0.3">
      <c r="A41" s="3"/>
    </row>
    <row r="54" spans="1:1" ht="14.1" customHeight="1" x14ac:dyDescent="0.3">
      <c r="A54" s="1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K16:P17 O10:P15 N7:N14 L8:M15">
    <cfRule type="cellIs" dxfId="17" priority="5" stopIfTrue="1" operator="equal">
      <formula>#REF!</formula>
    </cfRule>
    <cfRule type="cellIs" dxfId="16" priority="6" stopIfTrue="1" operator="equal">
      <formula>#REF!</formula>
    </cfRule>
  </conditionalFormatting>
  <hyperlinks>
    <hyperlink ref="M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6"/>
  <sheetViews>
    <sheetView showGridLines="0" showOutlineSymbols="0" zoomScale="120" zoomScaleNormal="120" workbookViewId="0">
      <selection activeCell="H29" sqref="H29"/>
    </sheetView>
  </sheetViews>
  <sheetFormatPr defaultColWidth="9" defaultRowHeight="14.1" customHeight="1" x14ac:dyDescent="0.3"/>
  <cols>
    <col min="1" max="7" width="9" style="43"/>
    <col min="8" max="8" width="7.5" style="43" customWidth="1"/>
    <col min="9" max="9" width="6.59765625" style="43" customWidth="1"/>
    <col min="10" max="10" width="4.09765625" style="43" customWidth="1"/>
    <col min="11" max="11" width="12.19921875" style="43" customWidth="1"/>
    <col min="12" max="12" width="8.59765625" style="43" customWidth="1"/>
    <col min="13" max="13" width="8.3984375" style="43" customWidth="1"/>
    <col min="14" max="14" width="8.5" style="43" customWidth="1"/>
    <col min="15" max="16" width="5.8984375" style="43" customWidth="1"/>
    <col min="17" max="17" width="4.3984375" style="43" bestFit="1" customWidth="1"/>
    <col min="18" max="23" width="3.09765625" style="44" bestFit="1" customWidth="1"/>
    <col min="24" max="25" width="3.5" style="44" bestFit="1" customWidth="1"/>
    <col min="26" max="26" width="3.09765625" style="44" bestFit="1" customWidth="1"/>
    <col min="27" max="27" width="5.59765625" style="44" customWidth="1"/>
    <col min="28" max="16384" width="9" style="43"/>
  </cols>
  <sheetData>
    <row r="1" spans="1:24" s="69" customFormat="1" ht="14.1" customHeight="1" x14ac:dyDescent="0.3">
      <c r="A1" s="41" t="s">
        <v>27</v>
      </c>
      <c r="B1" s="42"/>
      <c r="C1" s="40"/>
      <c r="D1" s="40"/>
      <c r="E1" s="40"/>
      <c r="F1" s="38"/>
      <c r="H1" s="37"/>
      <c r="K1" s="72"/>
      <c r="L1" s="72"/>
      <c r="M1" s="72"/>
      <c r="N1" s="72"/>
      <c r="O1" s="72"/>
      <c r="Q1" s="37"/>
      <c r="R1" s="72"/>
      <c r="S1" s="72"/>
      <c r="T1" s="72"/>
      <c r="U1" s="72"/>
      <c r="V1" s="72"/>
      <c r="X1" s="71"/>
    </row>
    <row r="2" spans="1:24" s="69" customFormat="1" ht="14.1" customHeight="1" x14ac:dyDescent="0.3">
      <c r="A2" s="93" t="s">
        <v>26</v>
      </c>
      <c r="B2" s="72"/>
      <c r="C2" s="72"/>
      <c r="D2" s="72"/>
      <c r="K2" s="72"/>
      <c r="L2" s="72"/>
      <c r="M2" s="72"/>
      <c r="N2" s="118" t="s">
        <v>79</v>
      </c>
      <c r="O2" s="122"/>
      <c r="P2" s="119"/>
      <c r="Q2" s="120"/>
      <c r="R2" s="120"/>
      <c r="S2" s="72"/>
      <c r="T2" s="72"/>
      <c r="U2" s="72"/>
      <c r="W2" s="71"/>
    </row>
    <row r="3" spans="1:24" s="69" customFormat="1" ht="14.1" customHeight="1" x14ac:dyDescent="0.3">
      <c r="A3" s="73"/>
      <c r="B3" s="72"/>
      <c r="C3" s="72"/>
      <c r="D3" s="72"/>
      <c r="K3" s="72"/>
      <c r="L3" s="72"/>
      <c r="M3" s="72"/>
      <c r="N3" s="72"/>
      <c r="P3" s="37"/>
      <c r="Q3" s="72"/>
      <c r="R3" s="72"/>
      <c r="S3" s="72"/>
      <c r="T3" s="72"/>
      <c r="U3" s="72"/>
      <c r="W3" s="71"/>
    </row>
    <row r="4" spans="1:24" ht="14.1" customHeight="1" x14ac:dyDescent="0.3">
      <c r="A4" s="4" t="s">
        <v>12</v>
      </c>
      <c r="K4" s="4" t="s">
        <v>57</v>
      </c>
      <c r="L4" s="1"/>
      <c r="M4" s="1"/>
      <c r="N4" s="1"/>
      <c r="O4" s="1"/>
    </row>
    <row r="5" spans="1:24" ht="14.1" customHeight="1" x14ac:dyDescent="0.3">
      <c r="A5" s="3" t="s">
        <v>11</v>
      </c>
      <c r="K5" s="3" t="s">
        <v>70</v>
      </c>
      <c r="L5" s="1"/>
      <c r="M5" s="1"/>
      <c r="N5" s="1"/>
      <c r="O5" s="1"/>
      <c r="P5" s="44"/>
    </row>
    <row r="6" spans="1:24" ht="27" customHeight="1" x14ac:dyDescent="0.3">
      <c r="A6" s="3"/>
      <c r="K6" s="94" t="s">
        <v>74</v>
      </c>
      <c r="L6" s="81" t="s">
        <v>63</v>
      </c>
      <c r="M6" s="81" t="s">
        <v>64</v>
      </c>
      <c r="N6" s="82" t="s">
        <v>65</v>
      </c>
      <c r="O6" s="9"/>
      <c r="P6" s="44"/>
    </row>
    <row r="7" spans="1:24" ht="14.1" customHeight="1" x14ac:dyDescent="0.3">
      <c r="K7" s="8" t="s">
        <v>7</v>
      </c>
      <c r="L7" s="18">
        <v>65258</v>
      </c>
      <c r="M7" s="95">
        <v>59819</v>
      </c>
      <c r="N7" s="96">
        <f t="shared" ref="N7:N14" si="0">L7-M7</f>
        <v>5439</v>
      </c>
      <c r="O7" s="6"/>
    </row>
    <row r="8" spans="1:24" ht="14.1" customHeight="1" x14ac:dyDescent="0.3">
      <c r="K8" s="8" t="s">
        <v>6</v>
      </c>
      <c r="L8" s="18">
        <v>43469</v>
      </c>
      <c r="M8" s="95">
        <v>40822</v>
      </c>
      <c r="N8" s="96">
        <f t="shared" si="0"/>
        <v>2647</v>
      </c>
      <c r="O8" s="6"/>
      <c r="P8" s="44"/>
    </row>
    <row r="9" spans="1:24" ht="14.1" customHeight="1" x14ac:dyDescent="0.3">
      <c r="K9" s="8" t="s">
        <v>5</v>
      </c>
      <c r="L9" s="18">
        <v>40648</v>
      </c>
      <c r="M9" s="95">
        <v>38033</v>
      </c>
      <c r="N9" s="96">
        <f t="shared" si="0"/>
        <v>2615</v>
      </c>
      <c r="O9" s="6"/>
    </row>
    <row r="10" spans="1:24" ht="14.1" customHeight="1" x14ac:dyDescent="0.3">
      <c r="K10" s="8" t="s">
        <v>4</v>
      </c>
      <c r="L10" s="18">
        <v>50246</v>
      </c>
      <c r="M10" s="95">
        <v>46902</v>
      </c>
      <c r="N10" s="96">
        <f t="shared" si="0"/>
        <v>3344</v>
      </c>
      <c r="O10" s="6"/>
    </row>
    <row r="11" spans="1:24" ht="14.1" customHeight="1" x14ac:dyDescent="0.3">
      <c r="K11" s="8" t="s">
        <v>3</v>
      </c>
      <c r="L11" s="18">
        <v>62230</v>
      </c>
      <c r="M11" s="95">
        <v>59234</v>
      </c>
      <c r="N11" s="96">
        <f t="shared" si="0"/>
        <v>2996</v>
      </c>
      <c r="O11" s="6"/>
      <c r="P11" s="44"/>
    </row>
    <row r="12" spans="1:24" ht="14.1" customHeight="1" x14ac:dyDescent="0.3">
      <c r="K12" s="8" t="s">
        <v>2</v>
      </c>
      <c r="L12" s="18">
        <v>38272</v>
      </c>
      <c r="M12" s="95">
        <v>34993</v>
      </c>
      <c r="N12" s="96">
        <f t="shared" si="0"/>
        <v>3279</v>
      </c>
      <c r="O12" s="6"/>
      <c r="P12" s="44"/>
    </row>
    <row r="13" spans="1:24" ht="14.1" customHeight="1" x14ac:dyDescent="0.3">
      <c r="K13" s="8" t="s">
        <v>1</v>
      </c>
      <c r="L13" s="18">
        <v>64094</v>
      </c>
      <c r="M13" s="95">
        <v>60754</v>
      </c>
      <c r="N13" s="96">
        <f t="shared" si="0"/>
        <v>3340</v>
      </c>
      <c r="O13" s="6"/>
    </row>
    <row r="14" spans="1:24" ht="14.1" customHeight="1" x14ac:dyDescent="0.3">
      <c r="K14" s="7" t="s">
        <v>0</v>
      </c>
      <c r="L14" s="15">
        <v>40013</v>
      </c>
      <c r="M14" s="97">
        <v>36434</v>
      </c>
      <c r="N14" s="98">
        <f t="shared" si="0"/>
        <v>3579</v>
      </c>
      <c r="O14" s="6"/>
    </row>
    <row r="22" spans="1:1" ht="14.1" customHeight="1" x14ac:dyDescent="0.3">
      <c r="A22" s="4"/>
    </row>
    <row r="23" spans="1:1" ht="14.1" customHeight="1" x14ac:dyDescent="0.3">
      <c r="A23" s="3"/>
    </row>
    <row r="36" spans="1:1" ht="14.1" customHeight="1" x14ac:dyDescent="0.3">
      <c r="A36" s="1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M13">
    <cfRule type="cellIs" dxfId="15" priority="1" stopIfTrue="1" operator="equal">
      <formula>#REF!</formula>
    </cfRule>
    <cfRule type="cellIs" dxfId="14" priority="2" stopIfTrue="1" operator="equal">
      <formula>#REF!</formula>
    </cfRule>
  </conditionalFormatting>
  <conditionalFormatting sqref="N7:O14">
    <cfRule type="cellIs" dxfId="13" priority="5" stopIfTrue="1" operator="equal">
      <formula>#REF!</formula>
    </cfRule>
    <cfRule type="cellIs" dxfId="12" priority="6" stopIfTrue="1" operator="equal">
      <formula>#REF!</formula>
    </cfRule>
  </conditionalFormatting>
  <conditionalFormatting sqref="M7:M14">
    <cfRule type="cellIs" dxfId="11" priority="3" stopIfTrue="1" operator="equal">
      <formula>#REF!</formula>
    </cfRule>
    <cfRule type="cellIs" dxfId="10" priority="4" stopIfTrue="1" operator="equal">
      <formula>#REF!</formula>
    </cfRule>
  </conditionalFormatting>
  <hyperlinks>
    <hyperlink ref="N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showGridLines="0" tabSelected="1" showOutlineSymbols="0" zoomScale="120" zoomScaleNormal="120" workbookViewId="0">
      <selection activeCell="P31" sqref="P31"/>
    </sheetView>
  </sheetViews>
  <sheetFormatPr defaultColWidth="9" defaultRowHeight="14.1" customHeight="1" x14ac:dyDescent="0.3"/>
  <cols>
    <col min="1" max="7" width="9" style="43"/>
    <col min="8" max="8" width="7.5" style="43" customWidth="1"/>
    <col min="9" max="9" width="6.59765625" style="43" customWidth="1"/>
    <col min="10" max="10" width="4.09765625" style="43" customWidth="1"/>
    <col min="11" max="11" width="12.59765625" style="43" customWidth="1"/>
    <col min="12" max="12" width="7.3984375" style="43" customWidth="1"/>
    <col min="13" max="13" width="8.59765625" style="43" customWidth="1"/>
    <col min="14" max="17" width="5.8984375" style="43" customWidth="1"/>
    <col min="18" max="18" width="6" style="44" customWidth="1"/>
    <col min="19" max="23" width="3.09765625" style="44" bestFit="1" customWidth="1"/>
    <col min="24" max="25" width="3.5" style="44" bestFit="1" customWidth="1"/>
    <col min="26" max="26" width="3.09765625" style="44" bestFit="1" customWidth="1"/>
    <col min="27" max="27" width="5.59765625" style="44" customWidth="1"/>
    <col min="28" max="16384" width="9" style="43"/>
  </cols>
  <sheetData>
    <row r="1" spans="1:25" s="69" customFormat="1" ht="14.1" customHeight="1" x14ac:dyDescent="0.3">
      <c r="A1" s="41" t="s">
        <v>27</v>
      </c>
      <c r="B1" s="42"/>
      <c r="C1" s="40"/>
      <c r="D1" s="40"/>
      <c r="E1" s="40"/>
      <c r="F1" s="38"/>
      <c r="H1" s="37"/>
      <c r="K1" s="72"/>
      <c r="L1" s="72"/>
      <c r="M1" s="72"/>
      <c r="N1" s="72"/>
      <c r="O1" s="72"/>
      <c r="Q1" s="37"/>
      <c r="R1" s="72"/>
      <c r="S1" s="72"/>
      <c r="T1" s="72"/>
      <c r="U1" s="72"/>
      <c r="V1" s="72"/>
      <c r="X1" s="71"/>
    </row>
    <row r="2" spans="1:25" s="69" customFormat="1" ht="14.1" customHeight="1" x14ac:dyDescent="0.3">
      <c r="A2" s="93" t="s">
        <v>26</v>
      </c>
      <c r="B2" s="72"/>
      <c r="C2" s="72"/>
      <c r="D2" s="72"/>
      <c r="K2" s="72"/>
      <c r="L2" s="72"/>
      <c r="M2" s="72"/>
      <c r="N2" s="72"/>
      <c r="P2" s="37"/>
      <c r="Q2" s="72"/>
      <c r="R2" s="118" t="s">
        <v>79</v>
      </c>
      <c r="S2" s="120"/>
      <c r="T2" s="120"/>
      <c r="U2" s="120"/>
      <c r="V2" s="122"/>
      <c r="W2" s="125"/>
      <c r="X2" s="122"/>
      <c r="Y2" s="122"/>
    </row>
    <row r="3" spans="1:25" s="69" customFormat="1" ht="14.1" customHeight="1" x14ac:dyDescent="0.3">
      <c r="A3" s="73"/>
      <c r="B3" s="72"/>
      <c r="C3" s="72"/>
      <c r="D3" s="72"/>
      <c r="K3" s="72"/>
      <c r="L3" s="72"/>
      <c r="M3" s="72"/>
      <c r="N3" s="72"/>
      <c r="P3" s="37"/>
      <c r="Q3" s="72"/>
      <c r="R3" s="72"/>
      <c r="S3" s="72"/>
      <c r="T3" s="72"/>
      <c r="U3" s="72"/>
      <c r="W3" s="71"/>
    </row>
    <row r="4" spans="1:25" ht="14.1" customHeight="1" x14ac:dyDescent="0.3">
      <c r="A4" s="4" t="s">
        <v>10</v>
      </c>
      <c r="K4" s="4" t="s">
        <v>58</v>
      </c>
      <c r="L4" s="1"/>
      <c r="M4" s="1"/>
      <c r="N4" s="1"/>
      <c r="O4" s="1"/>
      <c r="P4" s="1"/>
      <c r="Q4" s="1"/>
      <c r="R4" s="1"/>
    </row>
    <row r="5" spans="1:25" ht="14.1" customHeight="1" x14ac:dyDescent="0.3">
      <c r="A5" s="3" t="s">
        <v>9</v>
      </c>
      <c r="K5" s="3" t="s">
        <v>71</v>
      </c>
      <c r="L5" s="1"/>
      <c r="M5" s="1"/>
      <c r="N5" s="1"/>
      <c r="O5" s="1"/>
      <c r="P5" s="1"/>
      <c r="Q5" s="1"/>
      <c r="R5" s="1"/>
    </row>
    <row r="6" spans="1:25" ht="24" customHeight="1" x14ac:dyDescent="0.3">
      <c r="A6" s="43" t="s">
        <v>35</v>
      </c>
      <c r="K6" s="86" t="s">
        <v>74</v>
      </c>
      <c r="L6" s="81" t="s">
        <v>15</v>
      </c>
      <c r="M6" s="83" t="s">
        <v>69</v>
      </c>
      <c r="N6" s="85" t="s">
        <v>67</v>
      </c>
      <c r="O6" s="83" t="s">
        <v>8</v>
      </c>
      <c r="P6" s="2"/>
      <c r="Q6" s="84" t="s">
        <v>68</v>
      </c>
      <c r="R6" s="84" t="s">
        <v>66</v>
      </c>
    </row>
    <row r="7" spans="1:25" ht="14.1" customHeight="1" x14ac:dyDescent="0.2">
      <c r="K7" s="99" t="s">
        <v>7</v>
      </c>
      <c r="L7" s="100">
        <v>89098</v>
      </c>
      <c r="M7" s="101">
        <f t="shared" ref="M7:M14" si="0">L7-N7-Q7-R7</f>
        <v>47715</v>
      </c>
      <c r="N7" s="102">
        <v>40327</v>
      </c>
      <c r="O7" s="101">
        <v>1056</v>
      </c>
      <c r="P7" s="1"/>
      <c r="Q7" s="100">
        <v>823</v>
      </c>
      <c r="R7" s="110">
        <v>233</v>
      </c>
    </row>
    <row r="8" spans="1:25" ht="14.1" customHeight="1" x14ac:dyDescent="0.2">
      <c r="K8" s="103" t="s">
        <v>6</v>
      </c>
      <c r="L8" s="95">
        <v>23794</v>
      </c>
      <c r="M8" s="104">
        <f t="shared" si="0"/>
        <v>10549</v>
      </c>
      <c r="N8" s="105">
        <v>12939</v>
      </c>
      <c r="O8" s="104">
        <v>306</v>
      </c>
      <c r="P8" s="1"/>
      <c r="Q8" s="105">
        <v>249</v>
      </c>
      <c r="R8" s="105">
        <v>57</v>
      </c>
    </row>
    <row r="9" spans="1:25" ht="14.1" customHeight="1" x14ac:dyDescent="0.2">
      <c r="K9" s="103" t="s">
        <v>5</v>
      </c>
      <c r="L9" s="95">
        <v>20700</v>
      </c>
      <c r="M9" s="104">
        <f t="shared" si="0"/>
        <v>8364</v>
      </c>
      <c r="N9" s="105">
        <v>11963</v>
      </c>
      <c r="O9" s="104">
        <v>373</v>
      </c>
      <c r="P9" s="1"/>
      <c r="Q9" s="105">
        <v>299</v>
      </c>
      <c r="R9" s="105">
        <v>74</v>
      </c>
    </row>
    <row r="10" spans="1:25" ht="14.1" customHeight="1" x14ac:dyDescent="0.2">
      <c r="K10" s="103" t="s">
        <v>4</v>
      </c>
      <c r="L10" s="95">
        <v>28682</v>
      </c>
      <c r="M10" s="104">
        <f t="shared" si="0"/>
        <v>13223</v>
      </c>
      <c r="N10" s="106">
        <v>15076</v>
      </c>
      <c r="O10" s="104">
        <v>383</v>
      </c>
      <c r="P10" s="1"/>
      <c r="Q10" s="95">
        <v>317</v>
      </c>
      <c r="R10" s="96">
        <v>66</v>
      </c>
    </row>
    <row r="11" spans="1:25" ht="14.1" customHeight="1" x14ac:dyDescent="0.2">
      <c r="K11" s="103" t="s">
        <v>3</v>
      </c>
      <c r="L11" s="95">
        <v>28480</v>
      </c>
      <c r="M11" s="104">
        <f t="shared" si="0"/>
        <v>11723</v>
      </c>
      <c r="N11" s="105">
        <v>16378</v>
      </c>
      <c r="O11" s="104">
        <v>379</v>
      </c>
      <c r="P11" s="1"/>
      <c r="Q11" s="105">
        <v>307</v>
      </c>
      <c r="R11" s="105">
        <v>72</v>
      </c>
    </row>
    <row r="12" spans="1:25" ht="14.1" customHeight="1" x14ac:dyDescent="0.2">
      <c r="K12" s="103" t="s">
        <v>2</v>
      </c>
      <c r="L12" s="95">
        <v>23328</v>
      </c>
      <c r="M12" s="104">
        <f t="shared" si="0"/>
        <v>10487</v>
      </c>
      <c r="N12" s="105">
        <v>12559</v>
      </c>
      <c r="O12" s="104">
        <v>282</v>
      </c>
      <c r="P12" s="1"/>
      <c r="Q12" s="105">
        <v>233</v>
      </c>
      <c r="R12" s="105">
        <v>49</v>
      </c>
    </row>
    <row r="13" spans="1:25" ht="14.1" customHeight="1" x14ac:dyDescent="0.2">
      <c r="K13" s="103" t="s">
        <v>1</v>
      </c>
      <c r="L13" s="95">
        <v>24232</v>
      </c>
      <c r="M13" s="104">
        <f t="shared" si="0"/>
        <v>9813</v>
      </c>
      <c r="N13" s="106">
        <v>14107</v>
      </c>
      <c r="O13" s="104">
        <v>312</v>
      </c>
      <c r="P13" s="1"/>
      <c r="Q13" s="95">
        <v>256</v>
      </c>
      <c r="R13" s="96">
        <v>56</v>
      </c>
    </row>
    <row r="14" spans="1:25" ht="14.1" customHeight="1" x14ac:dyDescent="0.2">
      <c r="K14" s="107" t="s">
        <v>0</v>
      </c>
      <c r="L14" s="97">
        <v>28269</v>
      </c>
      <c r="M14" s="108">
        <f t="shared" si="0"/>
        <v>11851</v>
      </c>
      <c r="N14" s="109">
        <v>16136</v>
      </c>
      <c r="O14" s="108">
        <v>282</v>
      </c>
      <c r="P14" s="1"/>
      <c r="Q14" s="97">
        <v>235</v>
      </c>
      <c r="R14" s="98">
        <v>47</v>
      </c>
    </row>
    <row r="18" spans="1:1" ht="14.1" customHeight="1" x14ac:dyDescent="0.3">
      <c r="A18" s="1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R7:R14">
    <cfRule type="cellIs" dxfId="9" priority="9" stopIfTrue="1" operator="equal">
      <formula>#REF!</formula>
    </cfRule>
    <cfRule type="cellIs" dxfId="8" priority="10" stopIfTrue="1" operator="equal">
      <formula>#REF!</formula>
    </cfRule>
  </conditionalFormatting>
  <conditionalFormatting sqref="Q7:Q14">
    <cfRule type="cellIs" dxfId="7" priority="5" stopIfTrue="1" operator="equal">
      <formula>#REF!</formula>
    </cfRule>
    <cfRule type="cellIs" dxfId="6" priority="6" stopIfTrue="1" operator="equal">
      <formula>#REF!</formula>
    </cfRule>
  </conditionalFormatting>
  <conditionalFormatting sqref="Q13">
    <cfRule type="cellIs" dxfId="5" priority="7" stopIfTrue="1" operator="equal">
      <formula>#REF!</formula>
    </cfRule>
    <cfRule type="cellIs" dxfId="4" priority="8" stopIfTrue="1" operator="equal">
      <formula>#REF!</formula>
    </cfRule>
  </conditionalFormatting>
  <conditionalFormatting sqref="L7:L14">
    <cfRule type="cellIs" dxfId="3" priority="1" stopIfTrue="1" operator="equal">
      <formula>#REF!</formula>
    </cfRule>
    <cfRule type="cellIs" dxfId="2" priority="2" stopIfTrue="1" operator="equal">
      <formula>#REF!</formula>
    </cfRule>
  </conditionalFormatting>
  <conditionalFormatting sqref="L13">
    <cfRule type="cellIs" dxfId="1" priority="3" stopIfTrue="1" operator="equal">
      <formula>#REF!</formula>
    </cfRule>
    <cfRule type="cellIs" dxfId="0" priority="4" stopIfTrue="1" operator="equal">
      <formula>#REF!</formula>
    </cfRule>
  </conditionalFormatting>
  <hyperlinks>
    <hyperlink ref="R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7</vt:i4>
      </vt:variant>
    </vt:vector>
  </HeadingPairs>
  <TitlesOfParts>
    <vt:vector size="7" baseType="lpstr">
      <vt:lpstr>Zoznam grafov_Chart list</vt:lpstr>
      <vt:lpstr>G10_1</vt:lpstr>
      <vt:lpstr>G10_2</vt:lpstr>
      <vt:lpstr>G10_3</vt:lpstr>
      <vt:lpstr>G10_4</vt:lpstr>
      <vt:lpstr>G10_5</vt:lpstr>
      <vt:lpstr>G10_6</vt:lpstr>
    </vt:vector>
  </TitlesOfParts>
  <Company>SUSR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Kašková Adriana</dc:creator>
  <cp:lastModifiedBy>Čičváková Emília</cp:lastModifiedBy>
  <dcterms:created xsi:type="dcterms:W3CDTF">2024-02-16T08:56:33Z</dcterms:created>
  <dcterms:modified xsi:type="dcterms:W3CDTF">2024-03-13T07:49:55Z</dcterms:modified>
</cp:coreProperties>
</file>