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konjunkt\Dotazniky\2021\"/>
    </mc:Choice>
  </mc:AlternateContent>
  <bookViews>
    <workbookView xWindow="120" yWindow="180" windowWidth="9375" windowHeight="4395" tabRatio="466" activeTab="1"/>
  </bookViews>
  <sheets>
    <sheet name="Info" sheetId="30" r:id="rId1"/>
    <sheet name="Dotazník" sheetId="28" r:id="rId2"/>
    <sheet name="Data" sheetId="29" state="hidden" r:id="rId3"/>
  </sheets>
  <externalReferences>
    <externalReference r:id="rId4"/>
    <externalReference r:id="rId5"/>
  </externalReferences>
  <definedNames>
    <definedName name="ACwvu.norm." localSheetId="0" hidden="1">Info!#REF!</definedName>
    <definedName name="BezBar" localSheetId="0">[1]Data!$J$3</definedName>
    <definedName name="BezBar">[2]Data!#REF!</definedName>
    <definedName name="Okec">#REF!</definedName>
    <definedName name="Swvu.norm." localSheetId="0" hidden="1">Info!#REF!</definedName>
    <definedName name="wvu.norm." localSheetId="0" hidden="1">{TRUE,TRUE,-1.25,-15.5,604.5,383.25,FALSE,TRUE,TRUE,TRUE,0,2,#N/A,1,#N/A,31.6315789473684,20.6923076923077,1,FALSE,FALSE,3,TRUE,1,FALSE,100,"Swvu.norm.","ACwvu.norm.",#N/A,FALSE,FALSE,0,0,0,0,1,"","",TRUE,FALSE,FALSE,FALSE,1,90,#N/A,#N/A,FALSE,FALSE,#N/A,#N/A,FALSE,FALSE,FALSE,9,300,300,FALSE,FALSE,TRUE,TRUE,TRUE}</definedName>
    <definedName name="_xlnm.Recorder">#REF!</definedName>
  </definedNames>
  <calcPr calcId="152511"/>
  <customWorkbookViews>
    <customWorkbookView name="norm (List1)" guid="{B78CA543-58C0-11D4-9069-0008C724D349}" maximized="1" xWindow="2" yWindow="2" windowWidth="796" windowHeight="482" tabRatio="466" activeSheetId="3"/>
    <customWorkbookView name="norm (Investície)" guid="{B78CA542-58C0-11D4-9069-0008C724D349}" maximized="1" xWindow="2" yWindow="2" windowWidth="796" windowHeight="482" tabRatio="466" activeSheetId="4"/>
  </customWorkbookViews>
</workbook>
</file>

<file path=xl/calcChain.xml><?xml version="1.0" encoding="utf-8"?>
<calcChain xmlns="http://schemas.openxmlformats.org/spreadsheetml/2006/main">
  <c r="E88" i="28" l="1"/>
  <c r="J19" i="29" l="1"/>
  <c r="K19" i="29" s="1"/>
  <c r="L19" i="29" s="1"/>
  <c r="M19" i="29" s="1"/>
  <c r="N19" i="29" s="1"/>
  <c r="O19" i="29" s="1"/>
  <c r="P19" i="29" s="1"/>
  <c r="Q19" i="29" s="1"/>
  <c r="R19" i="29" s="1"/>
  <c r="S19" i="29" s="1"/>
  <c r="T19" i="29" s="1"/>
  <c r="U19" i="29" s="1"/>
  <c r="V19" i="29" s="1"/>
  <c r="W19" i="29" s="1"/>
  <c r="X19" i="29" s="1"/>
  <c r="Y19" i="29" s="1"/>
  <c r="Z19" i="29" s="1"/>
  <c r="AA19" i="29" s="1"/>
  <c r="AB19" i="29" s="1"/>
  <c r="AC19" i="29" s="1"/>
  <c r="AD19" i="29" s="1"/>
  <c r="AE19" i="29" s="1"/>
  <c r="AF19" i="29" s="1"/>
  <c r="AG19" i="29" s="1"/>
  <c r="AH19" i="29" s="1"/>
  <c r="AI19" i="29" s="1"/>
  <c r="AJ19" i="29" s="1"/>
  <c r="AK19" i="29" s="1"/>
  <c r="AL19" i="29" s="1"/>
  <c r="AM19" i="29" s="1"/>
  <c r="AN19" i="29" s="1"/>
  <c r="AO19" i="29" s="1"/>
  <c r="AP19" i="29" s="1"/>
  <c r="AQ19" i="29" s="1"/>
  <c r="AR19" i="29" s="1"/>
  <c r="AS19" i="29" s="1"/>
  <c r="AT19" i="29" s="1"/>
  <c r="AU19" i="29" s="1"/>
  <c r="AV19" i="29" s="1"/>
  <c r="AW19" i="29" s="1"/>
  <c r="AX19" i="29" s="1"/>
  <c r="AY19" i="29" s="1"/>
  <c r="AZ19" i="29" s="1"/>
  <c r="BA19" i="29" s="1"/>
  <c r="BB19" i="29" s="1"/>
  <c r="BC19" i="29" s="1"/>
  <c r="BD19" i="29" s="1"/>
  <c r="B5" i="28"/>
  <c r="L3" i="29"/>
  <c r="L5" i="29" s="1"/>
  <c r="BD3" i="29" l="1"/>
  <c r="BC3" i="29"/>
  <c r="BB3" i="29"/>
  <c r="BA3" i="29"/>
  <c r="AZ3" i="29"/>
  <c r="AY3" i="29"/>
  <c r="R3" i="29"/>
  <c r="B3" i="29" l="1"/>
  <c r="R4" i="29" l="1"/>
  <c r="J3" i="29"/>
  <c r="J4" i="29" s="1"/>
  <c r="X3" i="29"/>
  <c r="X4" i="29" s="1"/>
  <c r="W3" i="29"/>
  <c r="W4" i="29" s="1"/>
  <c r="V3" i="29"/>
  <c r="V4" i="29" s="1"/>
  <c r="U3" i="29"/>
  <c r="U4" i="29" s="1"/>
  <c r="T3" i="29"/>
  <c r="T4" i="29" s="1"/>
  <c r="S3" i="29"/>
  <c r="S4" i="29" s="1"/>
  <c r="Q3" i="29"/>
  <c r="Q4" i="29" s="1"/>
  <c r="D19" i="29"/>
  <c r="E19" i="29" s="1"/>
  <c r="F19" i="29" s="1"/>
  <c r="G19" i="29" s="1"/>
  <c r="H19" i="29" s="1"/>
  <c r="I19" i="29" s="1"/>
  <c r="AX3" i="29"/>
  <c r="AX9" i="29" s="1"/>
  <c r="AW3" i="29"/>
  <c r="AW9" i="29" s="1"/>
  <c r="AV3" i="29"/>
  <c r="AV9" i="29" s="1"/>
  <c r="AU3" i="29"/>
  <c r="AU9" i="29" s="1"/>
  <c r="AT3" i="29"/>
  <c r="AT8" i="29" s="1"/>
  <c r="AS3" i="29"/>
  <c r="AS8" i="29" s="1"/>
  <c r="AR3" i="29"/>
  <c r="AR8" i="29" s="1"/>
  <c r="AQ3" i="29"/>
  <c r="AQ8" i="29" s="1"/>
  <c r="AP3" i="29"/>
  <c r="AP7" i="29" s="1"/>
  <c r="AO3" i="29"/>
  <c r="AO7" i="29" s="1"/>
  <c r="AN3" i="29"/>
  <c r="AN7" i="29" s="1"/>
  <c r="AM3" i="29"/>
  <c r="AM7" i="29" s="1"/>
  <c r="AL3" i="29"/>
  <c r="AL6" i="29" s="1"/>
  <c r="AK3" i="29"/>
  <c r="AK6" i="29" s="1"/>
  <c r="AJ3" i="29"/>
  <c r="AJ6" i="29" s="1"/>
  <c r="AI3" i="29"/>
  <c r="AI6" i="29" s="1"/>
  <c r="AH3" i="29"/>
  <c r="AH4" i="29" s="1"/>
  <c r="AG3" i="29"/>
  <c r="AG4" i="29" s="1"/>
  <c r="AF3" i="29"/>
  <c r="AF4" i="29" s="1"/>
  <c r="AE3" i="29"/>
  <c r="AE4" i="29" s="1"/>
  <c r="AD3" i="29"/>
  <c r="AD4" i="29" s="1"/>
  <c r="AC3" i="29"/>
  <c r="AC4" i="29" s="1"/>
  <c r="AB3" i="29"/>
  <c r="AB4" i="29" s="1"/>
  <c r="AA3" i="29"/>
  <c r="AA4" i="29" s="1"/>
  <c r="Z3" i="29"/>
  <c r="Z4" i="29" s="1"/>
  <c r="Y3" i="29"/>
  <c r="Y4" i="29" s="1"/>
  <c r="P3" i="29"/>
  <c r="P5" i="29" s="1"/>
  <c r="O3" i="29"/>
  <c r="O5" i="29" s="1"/>
  <c r="N3" i="29"/>
  <c r="N5" i="29" s="1"/>
  <c r="M3" i="29"/>
  <c r="M5" i="29" s="1"/>
  <c r="K3" i="29"/>
  <c r="K5" i="29" s="1"/>
  <c r="I3" i="29"/>
  <c r="I4" i="29" s="1"/>
  <c r="H3" i="29"/>
  <c r="H4" i="29" s="1"/>
  <c r="G3" i="29"/>
  <c r="G4" i="29" s="1"/>
  <c r="F3" i="29"/>
  <c r="F4" i="29" s="1"/>
  <c r="E3" i="29"/>
  <c r="E4" i="29" s="1"/>
  <c r="D3" i="29"/>
  <c r="D4" i="29" s="1"/>
  <c r="C3" i="29"/>
  <c r="C4" i="29" s="1"/>
  <c r="B4" i="29" l="1"/>
  <c r="B11" i="29" s="1"/>
  <c r="B6" i="29"/>
  <c r="B13" i="29" s="1"/>
  <c r="B9" i="29"/>
  <c r="B16" i="29" s="1"/>
  <c r="B7" i="29"/>
  <c r="B14" i="29" s="1"/>
  <c r="B8" i="29"/>
  <c r="B15" i="29" s="1"/>
  <c r="B5" i="29"/>
  <c r="B12" i="29" s="1"/>
  <c r="AG122" i="28"/>
  <c r="X122" i="28"/>
  <c r="N122" i="28"/>
  <c r="E122" i="28"/>
  <c r="B17" i="29" l="1"/>
  <c r="AF140" i="28"/>
  <c r="V140" i="28"/>
  <c r="AF130" i="28"/>
  <c r="V130" i="28"/>
  <c r="AG112" i="28"/>
  <c r="X112" i="28"/>
  <c r="N112" i="28"/>
  <c r="E112" i="28"/>
  <c r="AG104" i="28"/>
  <c r="X104" i="28"/>
  <c r="N104" i="28"/>
  <c r="E104" i="28"/>
  <c r="AG96" i="28"/>
  <c r="X96" i="28"/>
  <c r="N96" i="28"/>
  <c r="E96" i="28"/>
  <c r="AG88" i="28"/>
  <c r="X88" i="28"/>
  <c r="N88" i="28"/>
</calcChain>
</file>

<file path=xl/sharedStrings.xml><?xml version="1.0" encoding="utf-8"?>
<sst xmlns="http://schemas.openxmlformats.org/spreadsheetml/2006/main" count="373" uniqueCount="208">
  <si>
    <t>IČO</t>
  </si>
  <si>
    <t xml:space="preserve">Odoslané dňa: </t>
  </si>
  <si>
    <t></t>
  </si>
  <si>
    <t></t>
  </si>
  <si>
    <t>1.</t>
  </si>
  <si>
    <t>2.</t>
  </si>
  <si>
    <t>3.</t>
  </si>
  <si>
    <t>4.</t>
  </si>
  <si>
    <t>5.</t>
  </si>
  <si>
    <t>6.</t>
  </si>
  <si>
    <t>rásť</t>
  </si>
  <si>
    <t>7.</t>
  </si>
  <si>
    <t>rastúci</t>
  </si>
  <si>
    <t>klesajúci</t>
  </si>
  <si>
    <t>bez zmeny</t>
  </si>
  <si>
    <t></t>
  </si>
  <si>
    <t>E-mail :</t>
  </si>
  <si>
    <t>EV PRIEM 1 - 12</t>
  </si>
  <si>
    <t>Váš názor na každú otázku vyjadrite vyznačením (X)</t>
  </si>
  <si>
    <t>klesať</t>
  </si>
  <si>
    <t>Uveďte krátky komentár k Vašej ekonomickej situácii, resp. k celkovej situácii vo Vašom odvetví :</t>
  </si>
  <si>
    <t>ŠTATISTICKÝ ÚRAD SLOVENSKEJ REPUBLIKY</t>
  </si>
  <si>
    <t>Považujete Vaše súčasné zásoby hotových výrobkov za :</t>
  </si>
  <si>
    <t>v nasledujúcich troch mesiacoch bude:</t>
  </si>
  <si>
    <t>Očakávate, že ceny Vašich výrobkov</t>
  </si>
  <si>
    <t>v nasledujúcich troch mesiacoch budú:</t>
  </si>
  <si>
    <t>nedostatočnú</t>
  </si>
  <si>
    <t>Vyplnený dotazník doručte</t>
  </si>
  <si>
    <t>Očakávate, že počet zamestnancov Vašej firmy</t>
  </si>
  <si>
    <t xml:space="preserve">odpovede, ktorá Vám najviac vyhovuje. </t>
  </si>
  <si>
    <t>Aký bude trend Vašej priemyselnej produkcie</t>
  </si>
  <si>
    <t>Aký bol trend Vašej priemyselnej produkcie za posledné tri mesiace?</t>
  </si>
  <si>
    <t>v nasledujúcich troch mesiacoch?</t>
  </si>
  <si>
    <t>Dotazník  vyplnil :</t>
  </si>
  <si>
    <t>tel.: 02/502 36 311</t>
  </si>
  <si>
    <t>dostatočné, primeranú sezóne</t>
  </si>
  <si>
    <t>príliš veľké</t>
  </si>
  <si>
    <t>príliš nízke</t>
  </si>
  <si>
    <t>Považujete súčasnú celkovú úroveň Vašich objednávok za:</t>
  </si>
  <si>
    <t>viac ako dostatočnú</t>
  </si>
  <si>
    <t>dostatočnú, primeranú sezóne</t>
  </si>
  <si>
    <t>nevyrábate na export</t>
  </si>
  <si>
    <t>JANUÁR 2021</t>
  </si>
  <si>
    <t>8.</t>
  </si>
  <si>
    <t>Ktoré faktory v súčasnosti obmedzujú Vašu produkciu?</t>
  </si>
  <si>
    <t>žiadne</t>
  </si>
  <si>
    <t>nedostatočný dopyt</t>
  </si>
  <si>
    <t>nedostatok zamestnancov</t>
  </si>
  <si>
    <t>nedostatok  výrobných zariadení a surovín</t>
  </si>
  <si>
    <t>finančné obmedzenia</t>
  </si>
  <si>
    <t>viac ako</t>
  </si>
  <si>
    <t>9.</t>
  </si>
  <si>
    <t>Považujete, vzhľadom na získané zákazky a zmeny dopytu</t>
  </si>
  <si>
    <t>dostatočnú</t>
  </si>
  <si>
    <t>na nasledujúce mesiace, Vašu súčasnú produkčnú kapacitu za:</t>
  </si>
  <si>
    <t>10.</t>
  </si>
  <si>
    <t>Na koľko mesiacov predpokladáte, že na základe objednávok máte zabezpečenú produkciu :</t>
  </si>
  <si>
    <t>11.</t>
  </si>
  <si>
    <t>Myslíte si, že dopyt po Vašej produkcii na základe nových objednávok</t>
  </si>
  <si>
    <t>nevyrábate</t>
  </si>
  <si>
    <t>na export</t>
  </si>
  <si>
    <t>12.</t>
  </si>
  <si>
    <t>13.</t>
  </si>
  <si>
    <t>Aká je súčasná úroveň využitia výrobných kapacít vo Vašej firme (v % plnej kapacity)?</t>
  </si>
  <si>
    <t>do 30</t>
  </si>
  <si>
    <t>31 - 40</t>
  </si>
  <si>
    <t>41 - 50</t>
  </si>
  <si>
    <t>51 - 60</t>
  </si>
  <si>
    <t>61 - 70</t>
  </si>
  <si>
    <t>71 - 80</t>
  </si>
  <si>
    <t>81 - 90</t>
  </si>
  <si>
    <t>91 - 100</t>
  </si>
  <si>
    <t>Aká bola Vaša pozícia v konkurenčnom prostredí v posledných troch mesiacoch ?</t>
  </si>
  <si>
    <t>zlepšujúca sa</t>
  </si>
  <si>
    <t>stabilná</t>
  </si>
  <si>
    <t>zhoršujúca sa</t>
  </si>
  <si>
    <t>14.</t>
  </si>
  <si>
    <t>na domácom trhu:</t>
  </si>
  <si>
    <t>15.</t>
  </si>
  <si>
    <t>na trhu EÚ:</t>
  </si>
  <si>
    <t>16.</t>
  </si>
  <si>
    <t>na trhu mimo EÚ:</t>
  </si>
  <si>
    <t>2021</t>
  </si>
  <si>
    <r>
      <t xml:space="preserve">Vaše </t>
    </r>
    <r>
      <rPr>
        <b/>
        <u/>
        <sz val="10"/>
        <rFont val="Arial CE"/>
        <charset val="238"/>
      </rPr>
      <t>celkové investície</t>
    </r>
    <r>
      <rPr>
        <b/>
        <sz val="10"/>
        <rFont val="Arial CE"/>
        <family val="2"/>
        <charset val="238"/>
      </rPr>
      <t xml:space="preserve"> boli / budú:</t>
    </r>
  </si>
  <si>
    <t>v roku</t>
  </si>
  <si>
    <t>v porovnaní s rokom</t>
  </si>
  <si>
    <t>neinvestovali</t>
  </si>
  <si>
    <t>vyššie</t>
  </si>
  <si>
    <t>nezmenené</t>
  </si>
  <si>
    <t>nižšie</t>
  </si>
  <si>
    <t>sme</t>
  </si>
  <si>
    <r>
      <t xml:space="preserve">Vaše investície - </t>
    </r>
    <r>
      <rPr>
        <b/>
        <u/>
        <sz val="10"/>
        <rFont val="Arial CE"/>
        <charset val="238"/>
      </rPr>
      <t>stroje a zariadenia</t>
    </r>
    <r>
      <rPr>
        <b/>
        <sz val="10"/>
        <rFont val="Arial CE"/>
        <family val="2"/>
        <charset val="238"/>
      </rPr>
      <t xml:space="preserve"> boli / budú:</t>
    </r>
  </si>
  <si>
    <r>
      <t xml:space="preserve">Vaše investície - </t>
    </r>
    <r>
      <rPr>
        <b/>
        <u/>
        <sz val="10"/>
        <rFont val="Arial CE"/>
        <charset val="238"/>
      </rPr>
      <t>pozemky, budovy a infraštruktúra</t>
    </r>
    <r>
      <rPr>
        <b/>
        <sz val="10"/>
        <rFont val="Arial CE"/>
        <family val="2"/>
        <charset val="238"/>
      </rPr>
      <t xml:space="preserve"> boli / budú:</t>
    </r>
  </si>
  <si>
    <r>
      <t xml:space="preserve">Vaše investície - </t>
    </r>
    <r>
      <rPr>
        <b/>
        <u/>
        <sz val="10"/>
        <rFont val="Arial CE"/>
        <charset val="238"/>
      </rPr>
      <t>nehmotný majetok</t>
    </r>
    <r>
      <rPr>
        <b/>
        <sz val="10"/>
        <rFont val="Arial CE"/>
        <family val="2"/>
        <charset val="238"/>
      </rPr>
      <t xml:space="preserve"> (výskum, vývoj, softvér, ...) boli / budú:</t>
    </r>
  </si>
  <si>
    <t xml:space="preserve">Investície Vašej firmy v uvedenom roku smerovali / budú smerovať do niektorých z nasledujúcich oblastí: </t>
  </si>
  <si>
    <t xml:space="preserve">iné oblasti investícií  (uveďte aké) </t>
  </si>
  <si>
    <t>dopyt</t>
  </si>
  <si>
    <t>finančné podmienky</t>
  </si>
  <si>
    <t>technické faktory</t>
  </si>
  <si>
    <t>iné faktory (uveďte aké)</t>
  </si>
  <si>
    <t>17.1</t>
  </si>
  <si>
    <t>17.2</t>
  </si>
  <si>
    <t>17.3</t>
  </si>
  <si>
    <t>17.4</t>
  </si>
  <si>
    <t>18.1</t>
  </si>
  <si>
    <t>18.2</t>
  </si>
  <si>
    <t>18.3</t>
  </si>
  <si>
    <t>18.4</t>
  </si>
  <si>
    <t>19.</t>
  </si>
  <si>
    <t>20.</t>
  </si>
  <si>
    <t>21.</t>
  </si>
  <si>
    <t>22.</t>
  </si>
  <si>
    <t>sezóne</t>
  </si>
  <si>
    <t>primerané</t>
  </si>
  <si>
    <t>Považujete súčasnú celkovú úroveň Vašich</t>
  </si>
  <si>
    <t>objednávok na export za:</t>
  </si>
  <si>
    <t>Budúci vývoj Vašej podnikateľskej situácie je v súčasnosti predvídateľný:</t>
  </si>
  <si>
    <t>stredne</t>
  </si>
  <si>
    <t>ľahko</t>
  </si>
  <si>
    <t>ťažko</t>
  </si>
  <si>
    <t>5.1</t>
  </si>
  <si>
    <t>najneskôr do 10. kalendárneho dňa v mesiaci</t>
  </si>
  <si>
    <t>JANUÁR</t>
  </si>
  <si>
    <t>za posledné tri mesiace mal trend:</t>
  </si>
  <si>
    <t xml:space="preserve">Myslíte si, že Váš export na nasledujúce tri mesiace </t>
  </si>
  <si>
    <t>bude mať trend:</t>
  </si>
  <si>
    <t>výmena zastaraného výrobného zariadenia</t>
  </si>
  <si>
    <t>rozšírenie výrobnej kapacity</t>
  </si>
  <si>
    <t>zvýšenie efektívnosti výroby</t>
  </si>
  <si>
    <t>Ktoré faktory pozitívne vplývajú na Vaše rozhodnutie investovať v uvedenom roku:</t>
  </si>
  <si>
    <t>Na otázky 8 až 16, prosím, odpovedajte len v januári, apríli, júli a októbri.</t>
  </si>
  <si>
    <t>Na otázky 17 a 18, prosím, odpovedajte len v apríli.</t>
  </si>
  <si>
    <t>Na otázky 19 až 22, prosím, odpovedajte len v októbri.</t>
  </si>
  <si>
    <t>KONJUNKTURÁLNY PRIESKUM V PRIEMYSLE</t>
  </si>
  <si>
    <t>Názov podniku :</t>
  </si>
  <si>
    <t>Sídlo podniku :</t>
  </si>
  <si>
    <t>iné bariéry (uveďte aké)</t>
  </si>
  <si>
    <t xml:space="preserve">Meno zástupcu </t>
  </si>
  <si>
    <t>vedenia podniku :</t>
  </si>
  <si>
    <t>Číslo telefónu :</t>
  </si>
  <si>
    <t>ICO</t>
  </si>
  <si>
    <t>OT1</t>
  </si>
  <si>
    <t>OT2</t>
  </si>
  <si>
    <t>OT3</t>
  </si>
  <si>
    <t>OT4</t>
  </si>
  <si>
    <t>OT5</t>
  </si>
  <si>
    <t>OT6</t>
  </si>
  <si>
    <t>OT81</t>
  </si>
  <si>
    <t>OT11</t>
  </si>
  <si>
    <t>OT12</t>
  </si>
  <si>
    <t>INEB</t>
  </si>
  <si>
    <t>INEB1</t>
  </si>
  <si>
    <t>INEB2</t>
  </si>
  <si>
    <t>INEB3</t>
  </si>
  <si>
    <t>INEB4</t>
  </si>
  <si>
    <t>KOMENT</t>
  </si>
  <si>
    <t>PRENOS</t>
  </si>
  <si>
    <t>OT</t>
  </si>
  <si>
    <t>BAR7</t>
  </si>
  <si>
    <t>BAR131</t>
  </si>
  <si>
    <t>BAR132</t>
  </si>
  <si>
    <t>BAR141</t>
  </si>
  <si>
    <t>BAR142</t>
  </si>
  <si>
    <t>ALL</t>
  </si>
  <si>
    <t>OT51</t>
  </si>
  <si>
    <t>OT7</t>
  </si>
  <si>
    <t>OT82</t>
  </si>
  <si>
    <t>OT83</t>
  </si>
  <si>
    <t>OT84</t>
  </si>
  <si>
    <t>OT85</t>
  </si>
  <si>
    <t>OT86</t>
  </si>
  <si>
    <t>OT9</t>
  </si>
  <si>
    <t>OT10</t>
  </si>
  <si>
    <t>OT13</t>
  </si>
  <si>
    <t>OT14</t>
  </si>
  <si>
    <t>OT15</t>
  </si>
  <si>
    <t>OT16</t>
  </si>
  <si>
    <t>OT171</t>
  </si>
  <si>
    <t>OT172</t>
  </si>
  <si>
    <t>OT173</t>
  </si>
  <si>
    <t>OT174</t>
  </si>
  <si>
    <t>OT181</t>
  </si>
  <si>
    <t>OT182</t>
  </si>
  <si>
    <t>OT183</t>
  </si>
  <si>
    <t>OT184</t>
  </si>
  <si>
    <t>OT19</t>
  </si>
  <si>
    <t>OT20</t>
  </si>
  <si>
    <t>OT211</t>
  </si>
  <si>
    <t>OT212</t>
  </si>
  <si>
    <t>OT213</t>
  </si>
  <si>
    <t>OT214</t>
  </si>
  <si>
    <t>OT215</t>
  </si>
  <si>
    <t>OT216</t>
  </si>
  <si>
    <t>OT217</t>
  </si>
  <si>
    <t>OT218</t>
  </si>
  <si>
    <t>OT221</t>
  </si>
  <si>
    <t>OT222</t>
  </si>
  <si>
    <t>OT223</t>
  </si>
  <si>
    <t>OT224</t>
  </si>
  <si>
    <t>OT225</t>
  </si>
  <si>
    <t>OT226</t>
  </si>
  <si>
    <t>OT227</t>
  </si>
  <si>
    <t>OT228</t>
  </si>
  <si>
    <t>mesiacov</t>
  </si>
  <si>
    <t>Registrované ŠÚ SR Č. Vk 94/21 z 29.6.2020</t>
  </si>
  <si>
    <t>Ochrana dôvernych údajov je zaručená zákonom č. 540/2001 Z. z. o štátnej štatistike.</t>
  </si>
  <si>
    <t>Za ochranu dôvernych údajov zodpovedá Štatistický úrad Slovenskej republiky.</t>
  </si>
  <si>
    <t>e-mailom na adresu: konju_prie@statistics.sk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</si>
</sst>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25" x14ac:knownFonts="1">
    <font>
      <sz val="10"/>
      <name val="Arial CE"/>
    </font>
    <font>
      <b/>
      <sz val="10"/>
      <name val="Arial CE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Wingdings"/>
      <charset val="2"/>
    </font>
    <font>
      <b/>
      <sz val="12"/>
      <name val="Arial CE"/>
      <family val="2"/>
      <charset val="238"/>
    </font>
    <font>
      <b/>
      <i/>
      <sz val="2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u/>
      <sz val="11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3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</font>
    <font>
      <b/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0FA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22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7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2" borderId="3" xfId="0" applyFont="1" applyFill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 applyProtection="1">
      <alignment horizontal="centerContinuous"/>
      <protection locked="0"/>
    </xf>
    <xf numFmtId="0" fontId="0" fillId="3" borderId="1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alignment horizontal="centerContinuous"/>
      <protection locked="0"/>
    </xf>
    <xf numFmtId="0" fontId="0" fillId="3" borderId="2" xfId="0" applyFill="1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Fill="1" applyBorder="1" applyProtection="1">
      <protection locked="0"/>
    </xf>
    <xf numFmtId="49" fontId="17" fillId="0" borderId="0" xfId="0" applyNumberFormat="1" applyFont="1" applyAlignment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7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8" fillId="6" borderId="0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14" fillId="6" borderId="0" xfId="0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8" fillId="6" borderId="8" xfId="0" applyFont="1" applyFill="1" applyBorder="1" applyProtection="1">
      <protection locked="0"/>
    </xf>
    <xf numFmtId="0" fontId="7" fillId="6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alignment vertical="top"/>
      <protection locked="0"/>
    </xf>
    <xf numFmtId="0" fontId="7" fillId="6" borderId="0" xfId="0" applyFont="1" applyFill="1" applyBorder="1" applyAlignment="1" applyProtection="1">
      <alignment vertical="top" wrapText="1"/>
      <protection locked="0"/>
    </xf>
    <xf numFmtId="0" fontId="4" fillId="6" borderId="0" xfId="0" applyFont="1" applyFill="1" applyBorder="1" applyAlignment="1" applyProtection="1">
      <protection locked="0"/>
    </xf>
    <xf numFmtId="0" fontId="14" fillId="6" borderId="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3" fillId="6" borderId="0" xfId="0" applyFont="1" applyFill="1" applyBorder="1" applyProtection="1"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Protection="1">
      <protection locked="0"/>
    </xf>
    <xf numFmtId="0" fontId="8" fillId="6" borderId="10" xfId="0" applyFont="1" applyFill="1" applyBorder="1" applyProtection="1"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right"/>
      <protection locked="0"/>
    </xf>
    <xf numFmtId="0" fontId="4" fillId="6" borderId="8" xfId="0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1" fontId="7" fillId="6" borderId="0" xfId="0" applyNumberFormat="1" applyFont="1" applyFill="1" applyBorder="1" applyAlignment="1" applyProtection="1">
      <protection locked="0"/>
    </xf>
    <xf numFmtId="16" fontId="19" fillId="6" borderId="0" xfId="0" quotePrefix="1" applyNumberFormat="1" applyFont="1" applyFill="1" applyBorder="1" applyProtection="1">
      <protection locked="0"/>
    </xf>
    <xf numFmtId="0" fontId="7" fillId="6" borderId="0" xfId="0" applyFont="1" applyFill="1" applyBorder="1" applyAlignment="1" applyProtection="1">
      <protection locked="0"/>
    </xf>
    <xf numFmtId="0" fontId="0" fillId="6" borderId="9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4" fillId="6" borderId="14" xfId="0" applyFont="1" applyFill="1" applyBorder="1" applyAlignment="1" applyProtection="1">
      <protection locked="0"/>
    </xf>
    <xf numFmtId="0" fontId="0" fillId="6" borderId="15" xfId="0" applyFill="1" applyBorder="1" applyProtection="1">
      <protection locked="0"/>
    </xf>
    <xf numFmtId="0" fontId="4" fillId="6" borderId="16" xfId="0" applyFont="1" applyFill="1" applyBorder="1" applyAlignment="1" applyProtection="1">
      <protection locked="0"/>
    </xf>
    <xf numFmtId="0" fontId="8" fillId="6" borderId="4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4" fillId="6" borderId="14" xfId="0" applyFont="1" applyFill="1" applyBorder="1" applyAlignment="1" applyProtection="1">
      <protection hidden="1"/>
    </xf>
    <xf numFmtId="0" fontId="4" fillId="7" borderId="3" xfId="0" applyFont="1" applyFill="1" applyBorder="1"/>
    <xf numFmtId="0" fontId="4" fillId="7" borderId="2" xfId="0" applyFont="1" applyFill="1" applyBorder="1"/>
    <xf numFmtId="0" fontId="4" fillId="7" borderId="3" xfId="0" applyFont="1" applyFill="1" applyBorder="1" applyProtection="1">
      <protection locked="0"/>
    </xf>
    <xf numFmtId="0" fontId="4" fillId="7" borderId="2" xfId="0" applyFont="1" applyFill="1" applyBorder="1" applyProtection="1">
      <protection locked="0"/>
    </xf>
    <xf numFmtId="0" fontId="12" fillId="0" borderId="9" xfId="0" applyFont="1" applyBorder="1"/>
    <xf numFmtId="0" fontId="0" fillId="0" borderId="14" xfId="0" applyBorder="1"/>
    <xf numFmtId="0" fontId="0" fillId="0" borderId="15" xfId="0" applyBorder="1"/>
    <xf numFmtId="0" fontId="12" fillId="0" borderId="14" xfId="0" applyFont="1" applyBorder="1"/>
    <xf numFmtId="0" fontId="12" fillId="0" borderId="4" xfId="0" applyFont="1" applyBorder="1"/>
    <xf numFmtId="0" fontId="0" fillId="0" borderId="16" xfId="0" applyBorder="1"/>
    <xf numFmtId="0" fontId="12" fillId="0" borderId="0" xfId="0" applyFont="1" applyBorder="1"/>
    <xf numFmtId="0" fontId="12" fillId="0" borderId="17" xfId="0" applyFont="1" applyBorder="1"/>
    <xf numFmtId="0" fontId="0" fillId="0" borderId="18" xfId="0" applyBorder="1"/>
    <xf numFmtId="0" fontId="0" fillId="0" borderId="18" xfId="0" applyFill="1" applyBorder="1"/>
    <xf numFmtId="0" fontId="0" fillId="0" borderId="19" xfId="0" applyBorder="1"/>
    <xf numFmtId="0" fontId="12" fillId="0" borderId="18" xfId="0" applyFont="1" applyBorder="1"/>
    <xf numFmtId="0" fontId="6" fillId="6" borderId="14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11" fillId="6" borderId="4" xfId="0" quotePrefix="1" applyFont="1" applyFill="1" applyBorder="1" applyAlignment="1" applyProtection="1">
      <alignment horizontal="right"/>
      <protection locked="0"/>
    </xf>
    <xf numFmtId="0" fontId="0" fillId="6" borderId="16" xfId="0" applyFill="1" applyBorder="1" applyAlignment="1" applyProtection="1">
      <alignment horizontal="right"/>
      <protection locked="0"/>
    </xf>
    <xf numFmtId="0" fontId="12" fillId="6" borderId="26" xfId="0" applyFont="1" applyFill="1" applyBorder="1" applyProtection="1">
      <protection locked="0"/>
    </xf>
    <xf numFmtId="0" fontId="0" fillId="6" borderId="21" xfId="0" applyFill="1" applyBorder="1" applyAlignment="1" applyProtection="1">
      <alignment horizontal="right"/>
      <protection locked="0"/>
    </xf>
    <xf numFmtId="0" fontId="12" fillId="6" borderId="27" xfId="0" applyFont="1" applyFill="1" applyBorder="1" applyProtection="1">
      <protection locked="0"/>
    </xf>
    <xf numFmtId="0" fontId="0" fillId="6" borderId="20" xfId="0" applyFill="1" applyBorder="1" applyAlignment="1" applyProtection="1">
      <alignment horizontal="right"/>
      <protection locked="0"/>
    </xf>
    <xf numFmtId="0" fontId="4" fillId="6" borderId="16" xfId="0" applyFont="1" applyFill="1" applyBorder="1" applyAlignment="1" applyProtection="1">
      <alignment horizontal="right"/>
      <protection locked="0"/>
    </xf>
    <xf numFmtId="0" fontId="11" fillId="6" borderId="4" xfId="0" quotePrefix="1" applyFont="1" applyFill="1" applyBorder="1" applyProtection="1">
      <protection locked="0"/>
    </xf>
    <xf numFmtId="0" fontId="11" fillId="6" borderId="26" xfId="0" quotePrefix="1" applyFont="1" applyFill="1" applyBorder="1" applyProtection="1">
      <protection locked="0"/>
    </xf>
    <xf numFmtId="0" fontId="7" fillId="6" borderId="4" xfId="0" quotePrefix="1" applyFont="1" applyFill="1" applyBorder="1" applyProtection="1">
      <protection locked="0"/>
    </xf>
    <xf numFmtId="0" fontId="7" fillId="6" borderId="26" xfId="0" quotePrefix="1" applyFont="1" applyFill="1" applyBorder="1" applyProtection="1">
      <protection locked="0"/>
    </xf>
    <xf numFmtId="0" fontId="4" fillId="6" borderId="21" xfId="0" applyFont="1" applyFill="1" applyBorder="1" applyAlignment="1" applyProtection="1">
      <alignment horizontal="right"/>
      <protection locked="0"/>
    </xf>
    <xf numFmtId="0" fontId="3" fillId="6" borderId="26" xfId="0" applyFont="1" applyFill="1" applyBorder="1" applyProtection="1">
      <protection locked="0"/>
    </xf>
    <xf numFmtId="0" fontId="3" fillId="6" borderId="27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26" xfId="0" applyFill="1" applyBorder="1" applyProtection="1">
      <protection locked="0"/>
    </xf>
    <xf numFmtId="0" fontId="11" fillId="6" borderId="27" xfId="0" quotePrefix="1" applyFont="1" applyFill="1" applyBorder="1" applyProtection="1">
      <protection locked="0"/>
    </xf>
    <xf numFmtId="0" fontId="0" fillId="6" borderId="16" xfId="0" quotePrefix="1" applyFill="1" applyBorder="1" applyAlignment="1" applyProtection="1">
      <alignment horizontal="right"/>
      <protection locked="0"/>
    </xf>
    <xf numFmtId="0" fontId="0" fillId="6" borderId="27" xfId="0" applyFill="1" applyBorder="1" applyProtection="1">
      <protection locked="0"/>
    </xf>
    <xf numFmtId="0" fontId="12" fillId="6" borderId="4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Protection="1">
      <protection locked="0"/>
    </xf>
    <xf numFmtId="0" fontId="4" fillId="6" borderId="18" xfId="0" applyFont="1" applyFill="1" applyBorder="1" applyProtection="1">
      <protection locked="0"/>
    </xf>
    <xf numFmtId="0" fontId="0" fillId="6" borderId="19" xfId="0" applyFill="1" applyBorder="1" applyAlignment="1" applyProtection="1">
      <alignment horizontal="right"/>
      <protection locked="0"/>
    </xf>
    <xf numFmtId="0" fontId="15" fillId="6" borderId="9" xfId="0" applyFont="1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Protection="1">
      <protection locked="0"/>
    </xf>
    <xf numFmtId="0" fontId="4" fillId="6" borderId="15" xfId="0" applyFont="1" applyFill="1" applyBorder="1" applyAlignment="1" applyProtection="1">
      <alignment horizontal="righ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left"/>
      <protection locked="0"/>
    </xf>
    <xf numFmtId="0" fontId="11" fillId="6" borderId="26" xfId="0" quotePrefix="1" applyFont="1" applyFill="1" applyBorder="1" applyAlignment="1" applyProtection="1">
      <alignment horizontal="right"/>
      <protection locked="0"/>
    </xf>
    <xf numFmtId="0" fontId="11" fillId="6" borderId="27" xfId="0" quotePrefix="1" applyFont="1" applyFill="1" applyBorder="1" applyAlignment="1" applyProtection="1">
      <alignment horizontal="right"/>
      <protection locked="0"/>
    </xf>
    <xf numFmtId="0" fontId="0" fillId="6" borderId="0" xfId="0" applyFill="1" applyBorder="1"/>
    <xf numFmtId="0" fontId="0" fillId="6" borderId="21" xfId="0" applyFill="1" applyBorder="1" applyProtection="1">
      <protection locked="0"/>
    </xf>
    <xf numFmtId="0" fontId="7" fillId="6" borderId="27" xfId="0" quotePrefix="1" applyFon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20" fillId="0" borderId="0" xfId="1"/>
    <xf numFmtId="0" fontId="3" fillId="0" borderId="0" xfId="0" applyFont="1" applyProtection="1">
      <protection locked="0"/>
    </xf>
    <xf numFmtId="0" fontId="3" fillId="8" borderId="0" xfId="1" applyFont="1" applyFill="1"/>
    <xf numFmtId="0" fontId="3" fillId="8" borderId="0" xfId="0" applyFont="1" applyFill="1" applyProtection="1">
      <protection locked="0"/>
    </xf>
    <xf numFmtId="0" fontId="3" fillId="0" borderId="0" xfId="1" applyFont="1"/>
    <xf numFmtId="0" fontId="3" fillId="6" borderId="9" xfId="0" applyFont="1" applyFill="1" applyBorder="1" applyProtection="1">
      <protection locked="0"/>
    </xf>
    <xf numFmtId="0" fontId="17" fillId="6" borderId="4" xfId="0" applyFont="1" applyFill="1" applyBorder="1" applyProtection="1">
      <protection locked="0"/>
    </xf>
    <xf numFmtId="16" fontId="19" fillId="6" borderId="4" xfId="0" quotePrefix="1" applyNumberFormat="1" applyFont="1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7" fillId="6" borderId="4" xfId="0" quotePrefix="1" applyFont="1" applyFill="1" applyBorder="1" applyAlignment="1" applyProtection="1">
      <alignment horizontal="right"/>
      <protection locked="0"/>
    </xf>
    <xf numFmtId="0" fontId="3" fillId="6" borderId="18" xfId="0" applyFont="1" applyFill="1" applyBorder="1" applyProtection="1">
      <protection locked="0"/>
    </xf>
    <xf numFmtId="0" fontId="4" fillId="7" borderId="12" xfId="0" applyFont="1" applyFill="1" applyBorder="1" applyProtection="1">
      <protection locked="0"/>
    </xf>
    <xf numFmtId="0" fontId="4" fillId="7" borderId="11" xfId="0" applyFont="1" applyFill="1" applyBorder="1" applyProtection="1">
      <protection locked="0"/>
    </xf>
    <xf numFmtId="164" fontId="21" fillId="0" borderId="0" xfId="0" applyNumberFormat="1" applyFont="1" applyProtection="1">
      <protection hidden="1"/>
    </xf>
    <xf numFmtId="0" fontId="0" fillId="6" borderId="0" xfId="0" applyFill="1"/>
    <xf numFmtId="0" fontId="3" fillId="6" borderId="0" xfId="0" applyFont="1" applyFill="1" applyAlignment="1">
      <alignment horizontal="left" vertical="top"/>
    </xf>
    <xf numFmtId="0" fontId="7" fillId="6" borderId="0" xfId="0" applyFont="1" applyFill="1" applyAlignment="1">
      <alignment vertical="center"/>
    </xf>
    <xf numFmtId="0" fontId="3" fillId="6" borderId="0" xfId="0" applyFont="1" applyFill="1"/>
    <xf numFmtId="0" fontId="11" fillId="6" borderId="0" xfId="0" applyFont="1" applyFill="1" applyAlignment="1">
      <alignment horizontal="left"/>
    </xf>
    <xf numFmtId="0" fontId="11" fillId="6" borderId="0" xfId="0" applyFont="1" applyFill="1" applyBorder="1" applyAlignment="1"/>
    <xf numFmtId="0" fontId="11" fillId="6" borderId="0" xfId="0" applyFont="1" applyFill="1"/>
    <xf numFmtId="0" fontId="3" fillId="6" borderId="0" xfId="0" applyFont="1" applyFill="1" applyAlignment="1">
      <alignment horizontal="centerContinuous"/>
    </xf>
    <xf numFmtId="0" fontId="15" fillId="6" borderId="0" xfId="0" applyFont="1" applyFill="1"/>
    <xf numFmtId="0" fontId="15" fillId="6" borderId="0" xfId="0" applyFont="1" applyFill="1" applyAlignment="1">
      <alignment shrinkToFit="1"/>
    </xf>
    <xf numFmtId="0" fontId="3" fillId="6" borderId="0" xfId="0" applyFont="1" applyFill="1" applyBorder="1"/>
    <xf numFmtId="0" fontId="22" fillId="6" borderId="0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3" fillId="6" borderId="14" xfId="0" applyFont="1" applyFill="1" applyBorder="1"/>
    <xf numFmtId="0" fontId="3" fillId="6" borderId="15" xfId="0" applyFont="1" applyFill="1" applyBorder="1"/>
    <xf numFmtId="0" fontId="3" fillId="6" borderId="0" xfId="0" applyFont="1" applyFill="1" applyAlignment="1"/>
    <xf numFmtId="0" fontId="3" fillId="6" borderId="0" xfId="0" applyFont="1" applyFill="1" applyAlignment="1">
      <alignment horizontal="left"/>
    </xf>
    <xf numFmtId="0" fontId="3" fillId="6" borderId="4" xfId="0" applyFont="1" applyFill="1" applyBorder="1"/>
    <xf numFmtId="0" fontId="3" fillId="6" borderId="16" xfId="0" applyFont="1" applyFill="1" applyBorder="1"/>
    <xf numFmtId="49" fontId="3" fillId="6" borderId="0" xfId="0" applyNumberFormat="1" applyFont="1" applyFill="1" applyBorder="1" applyAlignment="1"/>
    <xf numFmtId="0" fontId="3" fillId="6" borderId="17" xfId="0" applyFont="1" applyFill="1" applyBorder="1" applyAlignment="1"/>
    <xf numFmtId="0" fontId="3" fillId="6" borderId="18" xfId="0" applyFont="1" applyFill="1" applyBorder="1"/>
    <xf numFmtId="0" fontId="3" fillId="6" borderId="19" xfId="0" applyFont="1" applyFill="1" applyBorder="1"/>
    <xf numFmtId="0" fontId="10" fillId="6" borderId="0" xfId="0" applyFont="1" applyFill="1" applyAlignment="1"/>
    <xf numFmtId="0" fontId="4" fillId="6" borderId="8" xfId="0" applyFont="1" applyFill="1" applyBorder="1"/>
    <xf numFmtId="0" fontId="2" fillId="6" borderId="8" xfId="0" applyFont="1" applyFill="1" applyBorder="1"/>
    <xf numFmtId="0" fontId="3" fillId="6" borderId="8" xfId="0" applyFont="1" applyFill="1" applyBorder="1"/>
    <xf numFmtId="0" fontId="2" fillId="6" borderId="0" xfId="0" applyFont="1" applyFill="1" applyBorder="1"/>
    <xf numFmtId="0" fontId="4" fillId="6" borderId="0" xfId="0" applyFont="1" applyFill="1" applyBorder="1"/>
    <xf numFmtId="0" fontId="3" fillId="0" borderId="0" xfId="0" applyFont="1" applyFill="1"/>
    <xf numFmtId="0" fontId="23" fillId="0" borderId="0" xfId="0" applyFont="1" applyFill="1" applyBorder="1"/>
    <xf numFmtId="0" fontId="24" fillId="0" borderId="0" xfId="0" applyFont="1" applyFill="1" applyBorder="1"/>
    <xf numFmtId="0" fontId="7" fillId="0" borderId="0" xfId="0" applyFont="1" applyFill="1" applyBorder="1"/>
    <xf numFmtId="0" fontId="0" fillId="0" borderId="14" xfId="0" applyBorder="1" applyProtection="1">
      <protection locked="0"/>
    </xf>
    <xf numFmtId="0" fontId="0" fillId="0" borderId="18" xfId="0" applyBorder="1" applyProtection="1">
      <protection locked="0"/>
    </xf>
    <xf numFmtId="0" fontId="10" fillId="6" borderId="0" xfId="0" applyFont="1" applyFill="1" applyAlignment="1">
      <alignment horizontal="center"/>
    </xf>
    <xf numFmtId="49" fontId="10" fillId="6" borderId="0" xfId="0" applyNumberFormat="1" applyFont="1" applyFill="1" applyAlignment="1">
      <alignment horizontal="center"/>
    </xf>
    <xf numFmtId="49" fontId="10" fillId="6" borderId="0" xfId="0" quotePrefix="1" applyNumberFormat="1" applyFont="1" applyFill="1" applyAlignment="1">
      <alignment horizontal="center"/>
    </xf>
    <xf numFmtId="0" fontId="7" fillId="9" borderId="3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7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3" fillId="5" borderId="29" xfId="0" applyFont="1" applyFill="1" applyBorder="1" applyAlignment="1" applyProtection="1">
      <alignment horizontal="left" vertical="top" wrapText="1"/>
      <protection locked="0"/>
    </xf>
    <xf numFmtId="0" fontId="3" fillId="5" borderId="18" xfId="0" applyFont="1" applyFill="1" applyBorder="1" applyAlignment="1" applyProtection="1">
      <alignment horizontal="left" vertical="top" wrapText="1"/>
      <protection locked="0"/>
    </xf>
    <xf numFmtId="0" fontId="3" fillId="5" borderId="30" xfId="0" applyFont="1" applyFill="1" applyBorder="1" applyAlignment="1" applyProtection="1">
      <alignment horizontal="left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0" fontId="3" fillId="5" borderId="29" xfId="0" applyFont="1" applyFill="1" applyBorder="1" applyAlignment="1" applyProtection="1">
      <alignment horizontal="center" vertical="top" wrapText="1"/>
      <protection locked="0"/>
    </xf>
    <xf numFmtId="0" fontId="3" fillId="5" borderId="18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13" fillId="5" borderId="12" xfId="0" applyFont="1" applyFill="1" applyBorder="1" applyAlignment="1" applyProtection="1">
      <alignment horizontal="left" vertical="top" wrapText="1"/>
      <protection locked="0"/>
    </xf>
    <xf numFmtId="0" fontId="13" fillId="5" borderId="10" xfId="0" applyFont="1" applyFill="1" applyBorder="1" applyAlignment="1" applyProtection="1">
      <alignment horizontal="left" vertical="top" wrapText="1"/>
      <protection locked="0"/>
    </xf>
    <xf numFmtId="0" fontId="13" fillId="5" borderId="11" xfId="0" applyFont="1" applyFill="1" applyBorder="1" applyAlignment="1" applyProtection="1">
      <alignment horizontal="left" vertical="top" wrapText="1"/>
      <protection locked="0"/>
    </xf>
    <xf numFmtId="0" fontId="13" fillId="5" borderId="6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3" fillId="5" borderId="5" xfId="0" applyFont="1" applyFill="1" applyBorder="1" applyAlignment="1" applyProtection="1">
      <alignment horizontal="left" vertical="top" wrapText="1"/>
      <protection locked="0"/>
    </xf>
    <xf numFmtId="0" fontId="13" fillId="5" borderId="7" xfId="0" applyFont="1" applyFill="1" applyBorder="1" applyAlignment="1" applyProtection="1">
      <alignment horizontal="left" vertical="top" wrapText="1"/>
      <protection locked="0"/>
    </xf>
    <xf numFmtId="0" fontId="13" fillId="5" borderId="8" xfId="0" applyFont="1" applyFill="1" applyBorder="1" applyAlignment="1" applyProtection="1">
      <alignment horizontal="left" vertical="top" wrapText="1"/>
      <protection locked="0"/>
    </xf>
    <xf numFmtId="0" fontId="13" fillId="5" borderId="13" xfId="0" applyFont="1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 wrapText="1"/>
      <protection locked="0"/>
    </xf>
    <xf numFmtId="0" fontId="4" fillId="6" borderId="0" xfId="0" applyFont="1" applyFill="1" applyBorder="1" applyAlignment="1" applyProtection="1">
      <alignment horizontal="center" wrapText="1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49" fontId="17" fillId="0" borderId="10" xfId="0" applyNumberFormat="1" applyFont="1" applyBorder="1" applyAlignment="1" applyProtection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9" fillId="5" borderId="3" xfId="0" applyNumberFormat="1" applyFont="1" applyFill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2" xfId="0" applyNumberFormat="1" applyFont="1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center"/>
      <protection locked="0"/>
    </xf>
    <xf numFmtId="1" fontId="7" fillId="6" borderId="0" xfId="0" applyNumberFormat="1" applyFont="1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right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</cellXfs>
  <cellStyles count="2">
    <cellStyle name="Normálne" xfId="0" builtinId="0"/>
    <cellStyle name="normální_Seši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0F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Data!$C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CheckBox" fmlaLink="Data!$AO$2" lockText="1" noThreeD="1"/>
</file>

<file path=xl/ctrlProps/ctrlProp101.xml><?xml version="1.0" encoding="utf-8"?>
<formControlPr xmlns="http://schemas.microsoft.com/office/spreadsheetml/2009/9/main" objectType="CheckBox" fmlaLink="Data!$AP$2" lockText="1" noThreeD="1"/>
</file>

<file path=xl/ctrlProps/ctrlProp102.xml><?xml version="1.0" encoding="utf-8"?>
<formControlPr xmlns="http://schemas.microsoft.com/office/spreadsheetml/2009/9/main" objectType="CheckBox" fmlaLink="Data!$AQ$2" lockText="1" noThreeD="1"/>
</file>

<file path=xl/ctrlProps/ctrlProp103.xml><?xml version="1.0" encoding="utf-8"?>
<formControlPr xmlns="http://schemas.microsoft.com/office/spreadsheetml/2009/9/main" objectType="CheckBox" fmlaLink="Data!$AR$2" lockText="1" noThreeD="1"/>
</file>

<file path=xl/ctrlProps/ctrlProp104.xml><?xml version="1.0" encoding="utf-8"?>
<formControlPr xmlns="http://schemas.microsoft.com/office/spreadsheetml/2009/9/main" objectType="CheckBox" fmlaLink="Data!$AS$2" lockText="1" noThreeD="1"/>
</file>

<file path=xl/ctrlProps/ctrlProp105.xml><?xml version="1.0" encoding="utf-8"?>
<formControlPr xmlns="http://schemas.microsoft.com/office/spreadsheetml/2009/9/main" objectType="CheckBox" fmlaLink="Data!$AT$2" lockText="1" noThreeD="1"/>
</file>

<file path=xl/ctrlProps/ctrlProp106.xml><?xml version="1.0" encoding="utf-8"?>
<formControlPr xmlns="http://schemas.microsoft.com/office/spreadsheetml/2009/9/main" objectType="CheckBox" fmlaLink="Data!$AU$2" lockText="1" noThreeD="1"/>
</file>

<file path=xl/ctrlProps/ctrlProp107.xml><?xml version="1.0" encoding="utf-8"?>
<formControlPr xmlns="http://schemas.microsoft.com/office/spreadsheetml/2009/9/main" objectType="CheckBox" fmlaLink="Data!$AV$2" lockText="1" noThreeD="1"/>
</file>

<file path=xl/ctrlProps/ctrlProp108.xml><?xml version="1.0" encoding="utf-8"?>
<formControlPr xmlns="http://schemas.microsoft.com/office/spreadsheetml/2009/9/main" objectType="CheckBox" fmlaLink="Data!$AW$2" lockText="1" noThreeD="1"/>
</file>

<file path=xl/ctrlProps/ctrlProp109.xml><?xml version="1.0" encoding="utf-8"?>
<formControlPr xmlns="http://schemas.microsoft.com/office/spreadsheetml/2009/9/main" objectType="CheckBox" fmlaLink="Data!$AX$2" lockText="1" noThreeD="1"/>
</file>

<file path=xl/ctrlProps/ctrlProp11.xml><?xml version="1.0" encoding="utf-8"?>
<formControlPr xmlns="http://schemas.microsoft.com/office/spreadsheetml/2009/9/main" objectType="Radio" firstButton="1" fmlaLink="Data!$F$2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Data!$W$2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firstButton="1" fmlaLink="Data!$X$2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fmlaLink="Data!$G$2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Data!$H$2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Data!$I$2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fmlaLink="Data!$J$2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fmlaLink="Data!$Q$2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Data!$S$2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Data!$T$2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Data!$U$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Data!$D$2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firstButton="1" fmlaLink="Data!$V$2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firstButton="1" fmlaLink="Data!$Y$2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fmlaLink="Data!$Z$2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firstButton="1" fmlaLink="Data!$AD$2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fmlaLink="Data!$AA$2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fmlaLink="Data!$AE$2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fmlaLink="Data!$AB$2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Data!$E$2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firstButton="1" fmlaLink="Data!$AF$2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Data!$AG$2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firstButton="1" fmlaLink="Data!$AH$2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CheckBox" fmlaLink="Data!$K$2" lockText="1" noThreeD="1"/>
</file>

<file path=xl/ctrlProps/ctrlProp85.xml><?xml version="1.0" encoding="utf-8"?>
<formControlPr xmlns="http://schemas.microsoft.com/office/spreadsheetml/2009/9/main" objectType="CheckBox" fmlaLink="Data!$L$2" lockText="1" noThreeD="1"/>
</file>

<file path=xl/ctrlProps/ctrlProp86.xml><?xml version="1.0" encoding="utf-8"?>
<formControlPr xmlns="http://schemas.microsoft.com/office/spreadsheetml/2009/9/main" objectType="CheckBox" fmlaLink="Data!$M$2" lockText="1" noThreeD="1"/>
</file>

<file path=xl/ctrlProps/ctrlProp87.xml><?xml version="1.0" encoding="utf-8"?>
<formControlPr xmlns="http://schemas.microsoft.com/office/spreadsheetml/2009/9/main" objectType="CheckBox" fmlaLink="Data!$N$2" lockText="1" noThreeD="1"/>
</file>

<file path=xl/ctrlProps/ctrlProp88.xml><?xml version="1.0" encoding="utf-8"?>
<formControlPr xmlns="http://schemas.microsoft.com/office/spreadsheetml/2009/9/main" objectType="CheckBox" fmlaLink="Data!$O$2" lockText="1" noThreeD="1"/>
</file>

<file path=xl/ctrlProps/ctrlProp89.xml><?xml version="1.0" encoding="utf-8"?>
<formControlPr xmlns="http://schemas.microsoft.com/office/spreadsheetml/2009/9/main" objectType="CheckBox" fmlaLink="Data!$P$2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fmlaLink="Data!$AC$2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CheckBox" fmlaLink="Data!$AI$2" lockText="1" noThreeD="1"/>
</file>

<file path=xl/ctrlProps/ctrlProp95.xml><?xml version="1.0" encoding="utf-8"?>
<formControlPr xmlns="http://schemas.microsoft.com/office/spreadsheetml/2009/9/main" objectType="CheckBox" fmlaLink="Data!$AJ$2" lockText="1" noThreeD="1"/>
</file>

<file path=xl/ctrlProps/ctrlProp96.xml><?xml version="1.0" encoding="utf-8"?>
<formControlPr xmlns="http://schemas.microsoft.com/office/spreadsheetml/2009/9/main" objectType="CheckBox" fmlaLink="Data!$AK$2" lockText="1" noThreeD="1"/>
</file>

<file path=xl/ctrlProps/ctrlProp97.xml><?xml version="1.0" encoding="utf-8"?>
<formControlPr xmlns="http://schemas.microsoft.com/office/spreadsheetml/2009/9/main" objectType="CheckBox" fmlaLink="Data!$AL$2" lockText="1" noThreeD="1"/>
</file>

<file path=xl/ctrlProps/ctrlProp98.xml><?xml version="1.0" encoding="utf-8"?>
<formControlPr xmlns="http://schemas.microsoft.com/office/spreadsheetml/2009/9/main" objectType="CheckBox" fmlaLink="Data!$AM$2" lockText="1" noThreeD="1"/>
</file>

<file path=xl/ctrlProps/ctrlProp99.xml><?xml version="1.0" encoding="utf-8"?>
<formControlPr xmlns="http://schemas.microsoft.com/office/spreadsheetml/2009/9/main" objectType="CheckBox" fmlaLink="Data!$AN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38100</xdr:rowOff>
    </xdr:from>
    <xdr:to>
      <xdr:col>17</xdr:col>
      <xdr:colOff>161925</xdr:colOff>
      <xdr:row>32</xdr:row>
      <xdr:rowOff>85725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050" y="2571750"/>
          <a:ext cx="6991350" cy="3286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Vážená pani riaditeľka, podnikateľka,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Vážený pán riaditeľ, podnikateľ,</a:t>
          </a:r>
        </a:p>
        <a:p>
          <a:pPr algn="just" rtl="0">
            <a:defRPr sz="1000"/>
          </a:pPr>
          <a:endParaRPr lang="sk-SK" sz="11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konjunkturálny prieskum je zameraný na zhodnotenie súčasnej situácie a určenie ďalšieho predpokladaného vývoja hlavných ekonomických ukazovateľov vo Vašom podniku. Na základe výsledkov z tohoto prieskumu sa z agregovaných údajov zostavujú analytické ekonomické hodnotenia pre vládu SR, medzinárodné porovnania a ďalších užívateľov.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Vypovedacia hodnota výsledkov prieskumu vo veľkej miere závisí od dobrej spolupráce, ktorú nám objektívnymi údajmi a kvalitnými odhadmi vývoja ekonomických ukazovateľov za Váš podnik budete poskytovať. Výsledky prieskumu Vám budú bezplatne zasielané. Pripomíname, že dotazník je dôverný a určený len pre potreby štátnej štatistiky.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Aktuálne výsledky prieskumu i časové rady sú pravidelne uverejňované na oficiálnej stránke Štatistického úradu SR: http://www.statistics.sk</a:t>
          </a:r>
        </a:p>
        <a:p>
          <a:pPr algn="just" rtl="0">
            <a:defRPr sz="1000"/>
          </a:pPr>
          <a:endParaRPr lang="sk-SK" sz="11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Ďakujeme Vám za ochotu a spoluprácu.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Mgr. Iveta Syneková, v. r.</a:t>
          </a:r>
        </a:p>
        <a:p>
          <a:pPr algn="just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                    riaditeľka odboru</a:t>
          </a:r>
        </a:p>
        <a:p>
          <a:pPr algn="just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 štatistiky stavebníctva, obchodu a služieb</a:t>
          </a:r>
        </a:p>
        <a:p>
          <a:pPr algn="just" rtl="0">
            <a:defRPr sz="1000"/>
          </a:pPr>
          <a:endParaRPr lang="sk-SK" sz="11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2672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534025" y="56102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70675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142875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8</xdr:row>
          <xdr:rowOff>133350</xdr:rowOff>
        </xdr:from>
        <xdr:to>
          <xdr:col>32</xdr:col>
          <xdr:colOff>9525</xdr:colOff>
          <xdr:row>10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8</xdr:row>
          <xdr:rowOff>133350</xdr:rowOff>
        </xdr:from>
        <xdr:to>
          <xdr:col>36</xdr:col>
          <xdr:colOff>9525</xdr:colOff>
          <xdr:row>10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13</xdr:row>
          <xdr:rowOff>0</xdr:rowOff>
        </xdr:from>
        <xdr:to>
          <xdr:col>26</xdr:col>
          <xdr:colOff>9525</xdr:colOff>
          <xdr:row>14</xdr:row>
          <xdr:rowOff>28575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</xdr:row>
          <xdr:rowOff>0</xdr:rowOff>
        </xdr:from>
        <xdr:to>
          <xdr:col>31</xdr:col>
          <xdr:colOff>9525</xdr:colOff>
          <xdr:row>14</xdr:row>
          <xdr:rowOff>28575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13</xdr:row>
          <xdr:rowOff>0</xdr:rowOff>
        </xdr:from>
        <xdr:to>
          <xdr:col>36</xdr:col>
          <xdr:colOff>9525</xdr:colOff>
          <xdr:row>14</xdr:row>
          <xdr:rowOff>28575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17</xdr:row>
          <xdr:rowOff>0</xdr:rowOff>
        </xdr:from>
        <xdr:to>
          <xdr:col>21</xdr:col>
          <xdr:colOff>9525</xdr:colOff>
          <xdr:row>18</xdr:row>
          <xdr:rowOff>28575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0</xdr:rowOff>
        </xdr:from>
        <xdr:to>
          <xdr:col>26</xdr:col>
          <xdr:colOff>9525</xdr:colOff>
          <xdr:row>18</xdr:row>
          <xdr:rowOff>28575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17</xdr:row>
          <xdr:rowOff>0</xdr:rowOff>
        </xdr:from>
        <xdr:to>
          <xdr:col>31</xdr:col>
          <xdr:colOff>9525</xdr:colOff>
          <xdr:row>18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</xdr:row>
          <xdr:rowOff>0</xdr:rowOff>
        </xdr:from>
        <xdr:to>
          <xdr:col>36</xdr:col>
          <xdr:colOff>9525</xdr:colOff>
          <xdr:row>18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133350</xdr:rowOff>
        </xdr:from>
        <xdr:to>
          <xdr:col>26</xdr:col>
          <xdr:colOff>9525</xdr:colOff>
          <xdr:row>22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20</xdr:row>
          <xdr:rowOff>133350</xdr:rowOff>
        </xdr:from>
        <xdr:to>
          <xdr:col>31</xdr:col>
          <xdr:colOff>9525</xdr:colOff>
          <xdr:row>22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133350</xdr:rowOff>
        </xdr:from>
        <xdr:to>
          <xdr:col>36</xdr:col>
          <xdr:colOff>9525</xdr:colOff>
          <xdr:row>22</xdr:row>
          <xdr:rowOff>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24</xdr:row>
          <xdr:rowOff>161925</xdr:rowOff>
        </xdr:from>
        <xdr:to>
          <xdr:col>28</xdr:col>
          <xdr:colOff>9525</xdr:colOff>
          <xdr:row>26</xdr:row>
          <xdr:rowOff>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24</xdr:row>
          <xdr:rowOff>161925</xdr:rowOff>
        </xdr:from>
        <xdr:to>
          <xdr:col>32</xdr:col>
          <xdr:colOff>9525</xdr:colOff>
          <xdr:row>26</xdr:row>
          <xdr:rowOff>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24</xdr:row>
          <xdr:rowOff>161925</xdr:rowOff>
        </xdr:from>
        <xdr:to>
          <xdr:col>36</xdr:col>
          <xdr:colOff>9525</xdr:colOff>
          <xdr:row>26</xdr:row>
          <xdr:rowOff>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133350</xdr:rowOff>
        </xdr:from>
        <xdr:to>
          <xdr:col>22</xdr:col>
          <xdr:colOff>19050</xdr:colOff>
          <xdr:row>32</xdr:row>
          <xdr:rowOff>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30</xdr:row>
          <xdr:rowOff>142875</xdr:rowOff>
        </xdr:from>
        <xdr:to>
          <xdr:col>27</xdr:col>
          <xdr:colOff>9525</xdr:colOff>
          <xdr:row>32</xdr:row>
          <xdr:rowOff>9525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</xdr:row>
          <xdr:rowOff>142875</xdr:rowOff>
        </xdr:from>
        <xdr:to>
          <xdr:col>31</xdr:col>
          <xdr:colOff>9525</xdr:colOff>
          <xdr:row>32</xdr:row>
          <xdr:rowOff>9525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30</xdr:row>
          <xdr:rowOff>133350</xdr:rowOff>
        </xdr:from>
        <xdr:to>
          <xdr:col>36</xdr:col>
          <xdr:colOff>9525</xdr:colOff>
          <xdr:row>32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34</xdr:row>
          <xdr:rowOff>161925</xdr:rowOff>
        </xdr:from>
        <xdr:to>
          <xdr:col>28</xdr:col>
          <xdr:colOff>9525</xdr:colOff>
          <xdr:row>36</xdr:row>
          <xdr:rowOff>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34</xdr:row>
          <xdr:rowOff>161925</xdr:rowOff>
        </xdr:from>
        <xdr:to>
          <xdr:col>32</xdr:col>
          <xdr:colOff>9525</xdr:colOff>
          <xdr:row>36</xdr:row>
          <xdr:rowOff>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34</xdr:row>
          <xdr:rowOff>161925</xdr:rowOff>
        </xdr:from>
        <xdr:to>
          <xdr:col>36</xdr:col>
          <xdr:colOff>9525</xdr:colOff>
          <xdr:row>36</xdr:row>
          <xdr:rowOff>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38</xdr:row>
          <xdr:rowOff>161925</xdr:rowOff>
        </xdr:from>
        <xdr:to>
          <xdr:col>28</xdr:col>
          <xdr:colOff>9525</xdr:colOff>
          <xdr:row>40</xdr:row>
          <xdr:rowOff>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38</xdr:row>
          <xdr:rowOff>161925</xdr:rowOff>
        </xdr:from>
        <xdr:to>
          <xdr:col>32</xdr:col>
          <xdr:colOff>9525</xdr:colOff>
          <xdr:row>40</xdr:row>
          <xdr:rowOff>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38</xdr:row>
          <xdr:rowOff>161925</xdr:rowOff>
        </xdr:from>
        <xdr:to>
          <xdr:col>36</xdr:col>
          <xdr:colOff>9525</xdr:colOff>
          <xdr:row>40</xdr:row>
          <xdr:rowOff>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54</xdr:row>
          <xdr:rowOff>161925</xdr:rowOff>
        </xdr:from>
        <xdr:to>
          <xdr:col>28</xdr:col>
          <xdr:colOff>9525</xdr:colOff>
          <xdr:row>56</xdr:row>
          <xdr:rowOff>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54</xdr:row>
          <xdr:rowOff>161925</xdr:rowOff>
        </xdr:from>
        <xdr:to>
          <xdr:col>32</xdr:col>
          <xdr:colOff>9525</xdr:colOff>
          <xdr:row>56</xdr:row>
          <xdr:rowOff>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54</xdr:row>
          <xdr:rowOff>161925</xdr:rowOff>
        </xdr:from>
        <xdr:to>
          <xdr:col>36</xdr:col>
          <xdr:colOff>9525</xdr:colOff>
          <xdr:row>56</xdr:row>
          <xdr:rowOff>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61</xdr:row>
          <xdr:rowOff>152400</xdr:rowOff>
        </xdr:from>
        <xdr:to>
          <xdr:col>28</xdr:col>
          <xdr:colOff>9525</xdr:colOff>
          <xdr:row>63</xdr:row>
          <xdr:rowOff>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61</xdr:row>
          <xdr:rowOff>152400</xdr:rowOff>
        </xdr:from>
        <xdr:to>
          <xdr:col>32</xdr:col>
          <xdr:colOff>9525</xdr:colOff>
          <xdr:row>63</xdr:row>
          <xdr:rowOff>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61</xdr:row>
          <xdr:rowOff>152400</xdr:rowOff>
        </xdr:from>
        <xdr:to>
          <xdr:col>36</xdr:col>
          <xdr:colOff>9525</xdr:colOff>
          <xdr:row>63</xdr:row>
          <xdr:rowOff>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65</xdr:row>
          <xdr:rowOff>161925</xdr:rowOff>
        </xdr:from>
        <xdr:to>
          <xdr:col>24</xdr:col>
          <xdr:colOff>9525</xdr:colOff>
          <xdr:row>67</xdr:row>
          <xdr:rowOff>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65</xdr:row>
          <xdr:rowOff>161925</xdr:rowOff>
        </xdr:from>
        <xdr:to>
          <xdr:col>28</xdr:col>
          <xdr:colOff>9525</xdr:colOff>
          <xdr:row>67</xdr:row>
          <xdr:rowOff>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65</xdr:row>
          <xdr:rowOff>161925</xdr:rowOff>
        </xdr:from>
        <xdr:to>
          <xdr:col>32</xdr:col>
          <xdr:colOff>9525</xdr:colOff>
          <xdr:row>67</xdr:row>
          <xdr:rowOff>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65</xdr:row>
          <xdr:rowOff>161925</xdr:rowOff>
        </xdr:from>
        <xdr:to>
          <xdr:col>36</xdr:col>
          <xdr:colOff>9525</xdr:colOff>
          <xdr:row>67</xdr:row>
          <xdr:rowOff>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71</xdr:row>
          <xdr:rowOff>133350</xdr:rowOff>
        </xdr:from>
        <xdr:to>
          <xdr:col>15</xdr:col>
          <xdr:colOff>9525</xdr:colOff>
          <xdr:row>73</xdr:row>
          <xdr:rowOff>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71</xdr:row>
          <xdr:rowOff>133350</xdr:rowOff>
        </xdr:from>
        <xdr:to>
          <xdr:col>18</xdr:col>
          <xdr:colOff>9525</xdr:colOff>
          <xdr:row>73</xdr:row>
          <xdr:rowOff>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71</xdr:row>
          <xdr:rowOff>133350</xdr:rowOff>
        </xdr:from>
        <xdr:to>
          <xdr:col>21</xdr:col>
          <xdr:colOff>9525</xdr:colOff>
          <xdr:row>73</xdr:row>
          <xdr:rowOff>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71</xdr:row>
          <xdr:rowOff>133350</xdr:rowOff>
        </xdr:from>
        <xdr:to>
          <xdr:col>24</xdr:col>
          <xdr:colOff>9525</xdr:colOff>
          <xdr:row>73</xdr:row>
          <xdr:rowOff>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71</xdr:row>
          <xdr:rowOff>133350</xdr:rowOff>
        </xdr:from>
        <xdr:to>
          <xdr:col>27</xdr:col>
          <xdr:colOff>9525</xdr:colOff>
          <xdr:row>73</xdr:row>
          <xdr:rowOff>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71</xdr:row>
          <xdr:rowOff>133350</xdr:rowOff>
        </xdr:from>
        <xdr:to>
          <xdr:col>30</xdr:col>
          <xdr:colOff>9525</xdr:colOff>
          <xdr:row>73</xdr:row>
          <xdr:rowOff>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71</xdr:row>
          <xdr:rowOff>133350</xdr:rowOff>
        </xdr:from>
        <xdr:to>
          <xdr:col>33</xdr:col>
          <xdr:colOff>9525</xdr:colOff>
          <xdr:row>73</xdr:row>
          <xdr:rowOff>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71</xdr:row>
          <xdr:rowOff>133350</xdr:rowOff>
        </xdr:from>
        <xdr:to>
          <xdr:col>36</xdr:col>
          <xdr:colOff>9525</xdr:colOff>
          <xdr:row>73</xdr:row>
          <xdr:rowOff>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75</xdr:row>
          <xdr:rowOff>133350</xdr:rowOff>
        </xdr:from>
        <xdr:to>
          <xdr:col>28</xdr:col>
          <xdr:colOff>9525</xdr:colOff>
          <xdr:row>77</xdr:row>
          <xdr:rowOff>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75</xdr:row>
          <xdr:rowOff>133350</xdr:rowOff>
        </xdr:from>
        <xdr:to>
          <xdr:col>32</xdr:col>
          <xdr:colOff>9525</xdr:colOff>
          <xdr:row>77</xdr:row>
          <xdr:rowOff>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75</xdr:row>
          <xdr:rowOff>133350</xdr:rowOff>
        </xdr:from>
        <xdr:to>
          <xdr:col>36</xdr:col>
          <xdr:colOff>9525</xdr:colOff>
          <xdr:row>77</xdr:row>
          <xdr:rowOff>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133350</xdr:rowOff>
        </xdr:from>
        <xdr:to>
          <xdr:col>4</xdr:col>
          <xdr:colOff>9525</xdr:colOff>
          <xdr:row>91</xdr:row>
          <xdr:rowOff>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89</xdr:row>
          <xdr:rowOff>133350</xdr:rowOff>
        </xdr:from>
        <xdr:to>
          <xdr:col>8</xdr:col>
          <xdr:colOff>9525</xdr:colOff>
          <xdr:row>91</xdr:row>
          <xdr:rowOff>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89</xdr:row>
          <xdr:rowOff>133350</xdr:rowOff>
        </xdr:from>
        <xdr:to>
          <xdr:col>12</xdr:col>
          <xdr:colOff>9525</xdr:colOff>
          <xdr:row>91</xdr:row>
          <xdr:rowOff>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89</xdr:row>
          <xdr:rowOff>133350</xdr:rowOff>
        </xdr:from>
        <xdr:to>
          <xdr:col>15</xdr:col>
          <xdr:colOff>9525</xdr:colOff>
          <xdr:row>91</xdr:row>
          <xdr:rowOff>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97</xdr:row>
          <xdr:rowOff>133350</xdr:rowOff>
        </xdr:from>
        <xdr:to>
          <xdr:col>4</xdr:col>
          <xdr:colOff>9525</xdr:colOff>
          <xdr:row>99</xdr:row>
          <xdr:rowOff>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97</xdr:row>
          <xdr:rowOff>133350</xdr:rowOff>
        </xdr:from>
        <xdr:to>
          <xdr:col>8</xdr:col>
          <xdr:colOff>9525</xdr:colOff>
          <xdr:row>99</xdr:row>
          <xdr:rowOff>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97</xdr:row>
          <xdr:rowOff>133350</xdr:rowOff>
        </xdr:from>
        <xdr:to>
          <xdr:col>12</xdr:col>
          <xdr:colOff>9525</xdr:colOff>
          <xdr:row>99</xdr:row>
          <xdr:rowOff>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97</xdr:row>
          <xdr:rowOff>133350</xdr:rowOff>
        </xdr:from>
        <xdr:to>
          <xdr:col>15</xdr:col>
          <xdr:colOff>9525</xdr:colOff>
          <xdr:row>99</xdr:row>
          <xdr:rowOff>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97</xdr:row>
          <xdr:rowOff>133350</xdr:rowOff>
        </xdr:from>
        <xdr:to>
          <xdr:col>23</xdr:col>
          <xdr:colOff>9525</xdr:colOff>
          <xdr:row>99</xdr:row>
          <xdr:rowOff>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97</xdr:row>
          <xdr:rowOff>133350</xdr:rowOff>
        </xdr:from>
        <xdr:to>
          <xdr:col>27</xdr:col>
          <xdr:colOff>9525</xdr:colOff>
          <xdr:row>99</xdr:row>
          <xdr:rowOff>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97</xdr:row>
          <xdr:rowOff>133350</xdr:rowOff>
        </xdr:from>
        <xdr:to>
          <xdr:col>31</xdr:col>
          <xdr:colOff>9525</xdr:colOff>
          <xdr:row>99</xdr:row>
          <xdr:rowOff>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</xdr:row>
          <xdr:rowOff>133350</xdr:rowOff>
        </xdr:from>
        <xdr:to>
          <xdr:col>34</xdr:col>
          <xdr:colOff>9525</xdr:colOff>
          <xdr:row>99</xdr:row>
          <xdr:rowOff>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105</xdr:row>
          <xdr:rowOff>133350</xdr:rowOff>
        </xdr:from>
        <xdr:to>
          <xdr:col>4</xdr:col>
          <xdr:colOff>9525</xdr:colOff>
          <xdr:row>107</xdr:row>
          <xdr:rowOff>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105</xdr:row>
          <xdr:rowOff>133350</xdr:rowOff>
        </xdr:from>
        <xdr:to>
          <xdr:col>8</xdr:col>
          <xdr:colOff>9525</xdr:colOff>
          <xdr:row>107</xdr:row>
          <xdr:rowOff>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105</xdr:row>
          <xdr:rowOff>133350</xdr:rowOff>
        </xdr:from>
        <xdr:to>
          <xdr:col>12</xdr:col>
          <xdr:colOff>9525</xdr:colOff>
          <xdr:row>107</xdr:row>
          <xdr:rowOff>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105</xdr:row>
          <xdr:rowOff>133350</xdr:rowOff>
        </xdr:from>
        <xdr:to>
          <xdr:col>15</xdr:col>
          <xdr:colOff>9525</xdr:colOff>
          <xdr:row>107</xdr:row>
          <xdr:rowOff>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105</xdr:row>
          <xdr:rowOff>133350</xdr:rowOff>
        </xdr:from>
        <xdr:to>
          <xdr:col>23</xdr:col>
          <xdr:colOff>9525</xdr:colOff>
          <xdr:row>107</xdr:row>
          <xdr:rowOff>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105</xdr:row>
          <xdr:rowOff>133350</xdr:rowOff>
        </xdr:from>
        <xdr:to>
          <xdr:col>27</xdr:col>
          <xdr:colOff>9525</xdr:colOff>
          <xdr:row>107</xdr:row>
          <xdr:rowOff>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105</xdr:row>
          <xdr:rowOff>133350</xdr:rowOff>
        </xdr:from>
        <xdr:to>
          <xdr:col>31</xdr:col>
          <xdr:colOff>9525</xdr:colOff>
          <xdr:row>107</xdr:row>
          <xdr:rowOff>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105</xdr:row>
          <xdr:rowOff>133350</xdr:rowOff>
        </xdr:from>
        <xdr:to>
          <xdr:col>34</xdr:col>
          <xdr:colOff>9525</xdr:colOff>
          <xdr:row>107</xdr:row>
          <xdr:rowOff>0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113</xdr:row>
          <xdr:rowOff>133350</xdr:rowOff>
        </xdr:from>
        <xdr:to>
          <xdr:col>4</xdr:col>
          <xdr:colOff>9525</xdr:colOff>
          <xdr:row>115</xdr:row>
          <xdr:rowOff>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113</xdr:row>
          <xdr:rowOff>133350</xdr:rowOff>
        </xdr:from>
        <xdr:to>
          <xdr:col>8</xdr:col>
          <xdr:colOff>9525</xdr:colOff>
          <xdr:row>115</xdr:row>
          <xdr:rowOff>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133350</xdr:rowOff>
        </xdr:from>
        <xdr:to>
          <xdr:col>12</xdr:col>
          <xdr:colOff>9525</xdr:colOff>
          <xdr:row>115</xdr:row>
          <xdr:rowOff>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113</xdr:row>
          <xdr:rowOff>133350</xdr:rowOff>
        </xdr:from>
        <xdr:to>
          <xdr:col>15</xdr:col>
          <xdr:colOff>9525</xdr:colOff>
          <xdr:row>115</xdr:row>
          <xdr:rowOff>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113</xdr:row>
          <xdr:rowOff>133350</xdr:rowOff>
        </xdr:from>
        <xdr:to>
          <xdr:col>23</xdr:col>
          <xdr:colOff>9525</xdr:colOff>
          <xdr:row>115</xdr:row>
          <xdr:rowOff>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113</xdr:row>
          <xdr:rowOff>133350</xdr:rowOff>
        </xdr:from>
        <xdr:to>
          <xdr:col>27</xdr:col>
          <xdr:colOff>9525</xdr:colOff>
          <xdr:row>115</xdr:row>
          <xdr:rowOff>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113</xdr:row>
          <xdr:rowOff>133350</xdr:rowOff>
        </xdr:from>
        <xdr:to>
          <xdr:col>31</xdr:col>
          <xdr:colOff>9525</xdr:colOff>
          <xdr:row>115</xdr:row>
          <xdr:rowOff>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</xdr:row>
          <xdr:rowOff>133350</xdr:rowOff>
        </xdr:from>
        <xdr:to>
          <xdr:col>34</xdr:col>
          <xdr:colOff>9525</xdr:colOff>
          <xdr:row>115</xdr:row>
          <xdr:rowOff>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123</xdr:row>
          <xdr:rowOff>133350</xdr:rowOff>
        </xdr:from>
        <xdr:to>
          <xdr:col>4</xdr:col>
          <xdr:colOff>9525</xdr:colOff>
          <xdr:row>125</xdr:row>
          <xdr:rowOff>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123</xdr:row>
          <xdr:rowOff>133350</xdr:rowOff>
        </xdr:from>
        <xdr:to>
          <xdr:col>8</xdr:col>
          <xdr:colOff>9525</xdr:colOff>
          <xdr:row>125</xdr:row>
          <xdr:rowOff>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123</xdr:row>
          <xdr:rowOff>133350</xdr:rowOff>
        </xdr:from>
        <xdr:to>
          <xdr:col>12</xdr:col>
          <xdr:colOff>9525</xdr:colOff>
          <xdr:row>125</xdr:row>
          <xdr:rowOff>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123</xdr:row>
          <xdr:rowOff>133350</xdr:rowOff>
        </xdr:from>
        <xdr:to>
          <xdr:col>15</xdr:col>
          <xdr:colOff>9525</xdr:colOff>
          <xdr:row>125</xdr:row>
          <xdr:rowOff>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123</xdr:row>
          <xdr:rowOff>133350</xdr:rowOff>
        </xdr:from>
        <xdr:to>
          <xdr:col>23</xdr:col>
          <xdr:colOff>9525</xdr:colOff>
          <xdr:row>125</xdr:row>
          <xdr:rowOff>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123</xdr:row>
          <xdr:rowOff>133350</xdr:rowOff>
        </xdr:from>
        <xdr:to>
          <xdr:col>27</xdr:col>
          <xdr:colOff>9525</xdr:colOff>
          <xdr:row>125</xdr:row>
          <xdr:rowOff>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123</xdr:row>
          <xdr:rowOff>133350</xdr:rowOff>
        </xdr:from>
        <xdr:to>
          <xdr:col>31</xdr:col>
          <xdr:colOff>9525</xdr:colOff>
          <xdr:row>125</xdr:row>
          <xdr:rowOff>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123</xdr:row>
          <xdr:rowOff>133350</xdr:rowOff>
        </xdr:from>
        <xdr:to>
          <xdr:col>34</xdr:col>
          <xdr:colOff>9525</xdr:colOff>
          <xdr:row>125</xdr:row>
          <xdr:rowOff>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44</xdr:row>
          <xdr:rowOff>133350</xdr:rowOff>
        </xdr:from>
        <xdr:to>
          <xdr:col>36</xdr:col>
          <xdr:colOff>9525</xdr:colOff>
          <xdr:row>46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45</xdr:row>
          <xdr:rowOff>161925</xdr:rowOff>
        </xdr:from>
        <xdr:to>
          <xdr:col>36</xdr:col>
          <xdr:colOff>9525</xdr:colOff>
          <xdr:row>47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46</xdr:row>
          <xdr:rowOff>161925</xdr:rowOff>
        </xdr:from>
        <xdr:to>
          <xdr:col>36</xdr:col>
          <xdr:colOff>9525</xdr:colOff>
          <xdr:row>48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47</xdr:row>
          <xdr:rowOff>171450</xdr:rowOff>
        </xdr:from>
        <xdr:to>
          <xdr:col>36</xdr:col>
          <xdr:colOff>9525</xdr:colOff>
          <xdr:row>49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48</xdr:row>
          <xdr:rowOff>171450</xdr:rowOff>
        </xdr:from>
        <xdr:to>
          <xdr:col>36</xdr:col>
          <xdr:colOff>9525</xdr:colOff>
          <xdr:row>50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49</xdr:row>
          <xdr:rowOff>171450</xdr:rowOff>
        </xdr:from>
        <xdr:to>
          <xdr:col>36</xdr:col>
          <xdr:colOff>9525</xdr:colOff>
          <xdr:row>51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89</xdr:row>
          <xdr:rowOff>133350</xdr:rowOff>
        </xdr:from>
        <xdr:to>
          <xdr:col>23</xdr:col>
          <xdr:colOff>9525</xdr:colOff>
          <xdr:row>91</xdr:row>
          <xdr:rowOff>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89</xdr:row>
          <xdr:rowOff>133350</xdr:rowOff>
        </xdr:from>
        <xdr:to>
          <xdr:col>27</xdr:col>
          <xdr:colOff>9525</xdr:colOff>
          <xdr:row>91</xdr:row>
          <xdr:rowOff>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89</xdr:row>
          <xdr:rowOff>133350</xdr:rowOff>
        </xdr:from>
        <xdr:to>
          <xdr:col>31</xdr:col>
          <xdr:colOff>9525</xdr:colOff>
          <xdr:row>91</xdr:row>
          <xdr:rowOff>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</xdr:row>
          <xdr:rowOff>133350</xdr:rowOff>
        </xdr:from>
        <xdr:to>
          <xdr:col>34</xdr:col>
          <xdr:colOff>9525</xdr:colOff>
          <xdr:row>91</xdr:row>
          <xdr:rowOff>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129</xdr:row>
          <xdr:rowOff>133350</xdr:rowOff>
        </xdr:from>
        <xdr:to>
          <xdr:col>23</xdr:col>
          <xdr:colOff>9525</xdr:colOff>
          <xdr:row>131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130</xdr:row>
          <xdr:rowOff>161925</xdr:rowOff>
        </xdr:from>
        <xdr:to>
          <xdr:col>23</xdr:col>
          <xdr:colOff>9525</xdr:colOff>
          <xdr:row>132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131</xdr:row>
          <xdr:rowOff>161925</xdr:rowOff>
        </xdr:from>
        <xdr:to>
          <xdr:col>23</xdr:col>
          <xdr:colOff>9525</xdr:colOff>
          <xdr:row>133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132</xdr:row>
          <xdr:rowOff>171450</xdr:rowOff>
        </xdr:from>
        <xdr:to>
          <xdr:col>23</xdr:col>
          <xdr:colOff>9525</xdr:colOff>
          <xdr:row>134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129</xdr:row>
          <xdr:rowOff>133350</xdr:rowOff>
        </xdr:from>
        <xdr:to>
          <xdr:col>33</xdr:col>
          <xdr:colOff>9525</xdr:colOff>
          <xdr:row>131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130</xdr:row>
          <xdr:rowOff>161925</xdr:rowOff>
        </xdr:from>
        <xdr:to>
          <xdr:col>33</xdr:col>
          <xdr:colOff>9525</xdr:colOff>
          <xdr:row>132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131</xdr:row>
          <xdr:rowOff>161925</xdr:rowOff>
        </xdr:from>
        <xdr:to>
          <xdr:col>33</xdr:col>
          <xdr:colOff>9525</xdr:colOff>
          <xdr:row>133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132</xdr:row>
          <xdr:rowOff>171450</xdr:rowOff>
        </xdr:from>
        <xdr:to>
          <xdr:col>33</xdr:col>
          <xdr:colOff>9525</xdr:colOff>
          <xdr:row>134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139</xdr:row>
          <xdr:rowOff>133350</xdr:rowOff>
        </xdr:from>
        <xdr:to>
          <xdr:col>23</xdr:col>
          <xdr:colOff>9525</xdr:colOff>
          <xdr:row>141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140</xdr:row>
          <xdr:rowOff>161925</xdr:rowOff>
        </xdr:from>
        <xdr:to>
          <xdr:col>23</xdr:col>
          <xdr:colOff>9525</xdr:colOff>
          <xdr:row>142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141</xdr:row>
          <xdr:rowOff>161925</xdr:rowOff>
        </xdr:from>
        <xdr:to>
          <xdr:col>23</xdr:col>
          <xdr:colOff>9525</xdr:colOff>
          <xdr:row>143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142</xdr:row>
          <xdr:rowOff>171450</xdr:rowOff>
        </xdr:from>
        <xdr:to>
          <xdr:col>23</xdr:col>
          <xdr:colOff>9525</xdr:colOff>
          <xdr:row>144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139</xdr:row>
          <xdr:rowOff>133350</xdr:rowOff>
        </xdr:from>
        <xdr:to>
          <xdr:col>33</xdr:col>
          <xdr:colOff>9525</xdr:colOff>
          <xdr:row>141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140</xdr:row>
          <xdr:rowOff>161925</xdr:rowOff>
        </xdr:from>
        <xdr:to>
          <xdr:col>33</xdr:col>
          <xdr:colOff>9525</xdr:colOff>
          <xdr:row>142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141</xdr:row>
          <xdr:rowOff>161925</xdr:rowOff>
        </xdr:from>
        <xdr:to>
          <xdr:col>33</xdr:col>
          <xdr:colOff>9525</xdr:colOff>
          <xdr:row>143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142</xdr:row>
          <xdr:rowOff>171450</xdr:rowOff>
        </xdr:from>
        <xdr:to>
          <xdr:col>33</xdr:col>
          <xdr:colOff>9525</xdr:colOff>
          <xdr:row>144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37</xdr:col>
          <xdr:colOff>219075</xdr:colOff>
          <xdr:row>11</xdr:row>
          <xdr:rowOff>0</xdr:rowOff>
        </xdr:to>
        <xdr:sp macro="" textlink="">
          <xdr:nvSpPr>
            <xdr:cNvPr id="2164" name="Group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37</xdr:col>
          <xdr:colOff>219075</xdr:colOff>
          <xdr:row>15</xdr:row>
          <xdr:rowOff>0</xdr:rowOff>
        </xdr:to>
        <xdr:sp macro="" textlink="">
          <xdr:nvSpPr>
            <xdr:cNvPr id="2165" name="Group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37</xdr:col>
          <xdr:colOff>219075</xdr:colOff>
          <xdr:row>19</xdr:row>
          <xdr:rowOff>0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9525</xdr:rowOff>
        </xdr:from>
        <xdr:to>
          <xdr:col>37</xdr:col>
          <xdr:colOff>219075</xdr:colOff>
          <xdr:row>23</xdr:row>
          <xdr:rowOff>9525</xdr:rowOff>
        </xdr:to>
        <xdr:sp macro="" textlink="">
          <xdr:nvSpPr>
            <xdr:cNvPr id="2167" name="Group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9525</xdr:rowOff>
        </xdr:from>
        <xdr:to>
          <xdr:col>37</xdr:col>
          <xdr:colOff>219075</xdr:colOff>
          <xdr:row>27</xdr:row>
          <xdr:rowOff>9525</xdr:rowOff>
        </xdr:to>
        <xdr:sp macro="" textlink="">
          <xdr:nvSpPr>
            <xdr:cNvPr id="2168" name="Group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37</xdr:col>
          <xdr:colOff>219075</xdr:colOff>
          <xdr:row>33</xdr:row>
          <xdr:rowOff>9525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9525</xdr:rowOff>
        </xdr:from>
        <xdr:to>
          <xdr:col>37</xdr:col>
          <xdr:colOff>219075</xdr:colOff>
          <xdr:row>37</xdr:row>
          <xdr:rowOff>9525</xdr:rowOff>
        </xdr:to>
        <xdr:sp macro="" textlink="">
          <xdr:nvSpPr>
            <xdr:cNvPr id="2170" name="Group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9525</xdr:rowOff>
        </xdr:from>
        <xdr:to>
          <xdr:col>37</xdr:col>
          <xdr:colOff>219075</xdr:colOff>
          <xdr:row>41</xdr:row>
          <xdr:rowOff>9525</xdr:rowOff>
        </xdr:to>
        <xdr:sp macro="" textlink="">
          <xdr:nvSpPr>
            <xdr:cNvPr id="2171" name="Group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9525</xdr:rowOff>
        </xdr:from>
        <xdr:to>
          <xdr:col>37</xdr:col>
          <xdr:colOff>219075</xdr:colOff>
          <xdr:row>57</xdr:row>
          <xdr:rowOff>0</xdr:rowOff>
        </xdr:to>
        <xdr:sp macro="" textlink="">
          <xdr:nvSpPr>
            <xdr:cNvPr id="2172" name="Group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37</xdr:col>
          <xdr:colOff>219075</xdr:colOff>
          <xdr:row>64</xdr:row>
          <xdr:rowOff>0</xdr:rowOff>
        </xdr:to>
        <xdr:sp macro="" textlink="">
          <xdr:nvSpPr>
            <xdr:cNvPr id="2173" name="Group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57150</xdr:rowOff>
        </xdr:from>
        <xdr:to>
          <xdr:col>37</xdr:col>
          <xdr:colOff>219075</xdr:colOff>
          <xdr:row>67</xdr:row>
          <xdr:rowOff>57150</xdr:rowOff>
        </xdr:to>
        <xdr:sp macro="" textlink="">
          <xdr:nvSpPr>
            <xdr:cNvPr id="2174" name="Group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9525</xdr:rowOff>
        </xdr:from>
        <xdr:to>
          <xdr:col>37</xdr:col>
          <xdr:colOff>219075</xdr:colOff>
          <xdr:row>73</xdr:row>
          <xdr:rowOff>57150</xdr:rowOff>
        </xdr:to>
        <xdr:sp macro="" textlink="">
          <xdr:nvSpPr>
            <xdr:cNvPr id="2175" name="Group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9525</xdr:rowOff>
        </xdr:from>
        <xdr:to>
          <xdr:col>37</xdr:col>
          <xdr:colOff>219075</xdr:colOff>
          <xdr:row>77</xdr:row>
          <xdr:rowOff>19050</xdr:rowOff>
        </xdr:to>
        <xdr:sp macro="" textlink="">
          <xdr:nvSpPr>
            <xdr:cNvPr id="2176" name="Group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190500</xdr:rowOff>
        </xdr:from>
        <xdr:to>
          <xdr:col>16</xdr:col>
          <xdr:colOff>171450</xdr:colOff>
          <xdr:row>91</xdr:row>
          <xdr:rowOff>142875</xdr:rowOff>
        </xdr:to>
        <xdr:sp macro="" textlink="">
          <xdr:nvSpPr>
            <xdr:cNvPr id="2179" name="Group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16</xdr:col>
          <xdr:colOff>171450</xdr:colOff>
          <xdr:row>99</xdr:row>
          <xdr:rowOff>152400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88</xdr:row>
          <xdr:rowOff>0</xdr:rowOff>
        </xdr:from>
        <xdr:to>
          <xdr:col>35</xdr:col>
          <xdr:colOff>171450</xdr:colOff>
          <xdr:row>91</xdr:row>
          <xdr:rowOff>152400</xdr:rowOff>
        </xdr:to>
        <xdr:sp macro="" textlink="">
          <xdr:nvSpPr>
            <xdr:cNvPr id="2181" name="Group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96</xdr:row>
          <xdr:rowOff>0</xdr:rowOff>
        </xdr:from>
        <xdr:to>
          <xdr:col>35</xdr:col>
          <xdr:colOff>171450</xdr:colOff>
          <xdr:row>99</xdr:row>
          <xdr:rowOff>152400</xdr:rowOff>
        </xdr:to>
        <xdr:sp macro="" textlink="">
          <xdr:nvSpPr>
            <xdr:cNvPr id="2182" name="Group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16</xdr:col>
          <xdr:colOff>171450</xdr:colOff>
          <xdr:row>107</xdr:row>
          <xdr:rowOff>152400</xdr:rowOff>
        </xdr:to>
        <xdr:sp macro="" textlink="">
          <xdr:nvSpPr>
            <xdr:cNvPr id="2183" name="Group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104</xdr:row>
          <xdr:rowOff>0</xdr:rowOff>
        </xdr:from>
        <xdr:to>
          <xdr:col>35</xdr:col>
          <xdr:colOff>180975</xdr:colOff>
          <xdr:row>107</xdr:row>
          <xdr:rowOff>152400</xdr:rowOff>
        </xdr:to>
        <xdr:sp macro="" textlink="">
          <xdr:nvSpPr>
            <xdr:cNvPr id="2184" name="Group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112</xdr:row>
          <xdr:rowOff>0</xdr:rowOff>
        </xdr:from>
        <xdr:to>
          <xdr:col>35</xdr:col>
          <xdr:colOff>171450</xdr:colOff>
          <xdr:row>115</xdr:row>
          <xdr:rowOff>152400</xdr:rowOff>
        </xdr:to>
        <xdr:sp macro="" textlink="">
          <xdr:nvSpPr>
            <xdr:cNvPr id="2185" name="Group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16</xdr:col>
          <xdr:colOff>171450</xdr:colOff>
          <xdr:row>115</xdr:row>
          <xdr:rowOff>152400</xdr:rowOff>
        </xdr:to>
        <xdr:sp macro="" textlink="">
          <xdr:nvSpPr>
            <xdr:cNvPr id="2186" name="Group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0</xdr:rowOff>
        </xdr:from>
        <xdr:to>
          <xdr:col>16</xdr:col>
          <xdr:colOff>171450</xdr:colOff>
          <xdr:row>125</xdr:row>
          <xdr:rowOff>152400</xdr:rowOff>
        </xdr:to>
        <xdr:sp macro="" textlink="">
          <xdr:nvSpPr>
            <xdr:cNvPr id="2187" name="Group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0</xdr:rowOff>
        </xdr:from>
        <xdr:to>
          <xdr:col>35</xdr:col>
          <xdr:colOff>171450</xdr:colOff>
          <xdr:row>125</xdr:row>
          <xdr:rowOff>152400</xdr:rowOff>
        </xdr:to>
        <xdr:sp macro="" textlink="">
          <xdr:nvSpPr>
            <xdr:cNvPr id="2188" name="Group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78</xdr:row>
          <xdr:rowOff>19050</xdr:rowOff>
        </xdr:from>
        <xdr:to>
          <xdr:col>28</xdr:col>
          <xdr:colOff>0</xdr:colOff>
          <xdr:row>79</xdr:row>
          <xdr:rowOff>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78</xdr:row>
          <xdr:rowOff>19050</xdr:rowOff>
        </xdr:from>
        <xdr:to>
          <xdr:col>32</xdr:col>
          <xdr:colOff>0</xdr:colOff>
          <xdr:row>79</xdr:row>
          <xdr:rowOff>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78</xdr:row>
          <xdr:rowOff>19050</xdr:rowOff>
        </xdr:from>
        <xdr:to>
          <xdr:col>36</xdr:col>
          <xdr:colOff>0</xdr:colOff>
          <xdr:row>79</xdr:row>
          <xdr:rowOff>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19050</xdr:rowOff>
        </xdr:from>
        <xdr:to>
          <xdr:col>37</xdr:col>
          <xdr:colOff>219075</xdr:colOff>
          <xdr:row>79</xdr:row>
          <xdr:rowOff>47625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47625</xdr:rowOff>
        </xdr:from>
        <xdr:to>
          <xdr:col>37</xdr:col>
          <xdr:colOff>219075</xdr:colOff>
          <xdr:row>82</xdr:row>
          <xdr:rowOff>0</xdr:rowOff>
        </xdr:to>
        <xdr:sp macro="" textlink="">
          <xdr:nvSpPr>
            <xdr:cNvPr id="2201" name="Group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80</xdr:row>
          <xdr:rowOff>0</xdr:rowOff>
        </xdr:from>
        <xdr:to>
          <xdr:col>28</xdr:col>
          <xdr:colOff>38100</xdr:colOff>
          <xdr:row>81</xdr:row>
          <xdr:rowOff>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79</xdr:row>
          <xdr:rowOff>76200</xdr:rowOff>
        </xdr:from>
        <xdr:to>
          <xdr:col>32</xdr:col>
          <xdr:colOff>47625</xdr:colOff>
          <xdr:row>81</xdr:row>
          <xdr:rowOff>9525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79</xdr:row>
          <xdr:rowOff>66675</xdr:rowOff>
        </xdr:from>
        <xdr:to>
          <xdr:col>36</xdr:col>
          <xdr:colOff>19050</xdr:colOff>
          <xdr:row>81</xdr:row>
          <xdr:rowOff>28575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rad\konprog\Rok_2021\formulare\N&#225;verh_2021\FORM_SLUZ_EMAIL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rad\konprog\Rok_2021\formulare\N&#225;verh_2021\FORM_OBCH_%20EMA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otazník"/>
      <sheetName val="Data"/>
    </sheetNames>
    <sheetDataSet>
      <sheetData sheetId="0"/>
      <sheetData sheetId="1"/>
      <sheetData sheetId="2">
        <row r="3">
          <cell r="J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otazník"/>
      <sheetName val="Data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showRowColHeaders="0" workbookViewId="0"/>
  </sheetViews>
  <sheetFormatPr defaultRowHeight="12.75" x14ac:dyDescent="0.2"/>
  <cols>
    <col min="9" max="18" width="3.28515625" customWidth="1"/>
  </cols>
  <sheetData>
    <row r="1" spans="1:18" ht="15" customHeight="1" x14ac:dyDescent="0.2">
      <c r="A1" s="156"/>
      <c r="B1" s="157"/>
      <c r="C1" s="158"/>
      <c r="D1" s="158"/>
      <c r="E1" s="158"/>
      <c r="F1" s="159"/>
      <c r="G1" s="159"/>
      <c r="H1" s="159"/>
      <c r="I1" s="159"/>
      <c r="J1" s="159"/>
      <c r="K1" s="159"/>
      <c r="L1" s="159"/>
      <c r="M1" s="195" t="s">
        <v>17</v>
      </c>
      <c r="N1" s="196"/>
      <c r="O1" s="196"/>
      <c r="P1" s="196"/>
      <c r="Q1" s="196"/>
      <c r="R1" s="197"/>
    </row>
    <row r="2" spans="1:18" ht="15.75" customHeight="1" x14ac:dyDescent="0.25">
      <c r="A2" s="160" t="s">
        <v>27</v>
      </c>
      <c r="B2" s="161"/>
      <c r="C2" s="162"/>
      <c r="D2" s="162"/>
      <c r="E2" s="162"/>
      <c r="F2" s="159"/>
      <c r="G2" s="159"/>
      <c r="H2" s="159"/>
      <c r="I2" s="159"/>
      <c r="J2" s="159"/>
      <c r="K2" s="159"/>
      <c r="L2" s="163"/>
      <c r="M2" s="163"/>
      <c r="N2" s="163"/>
      <c r="O2" s="163"/>
      <c r="P2" s="163"/>
      <c r="Q2" s="159"/>
      <c r="R2" s="159"/>
    </row>
    <row r="3" spans="1:18" ht="15.75" customHeight="1" thickBot="1" x14ac:dyDescent="0.3">
      <c r="A3" s="164" t="s">
        <v>121</v>
      </c>
      <c r="B3" s="165"/>
      <c r="C3" s="165"/>
      <c r="D3" s="165"/>
      <c r="E3" s="165"/>
      <c r="F3" s="166"/>
      <c r="G3" s="166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20.100000000000001" customHeight="1" x14ac:dyDescent="0.25">
      <c r="A4" s="162"/>
      <c r="B4" s="159"/>
      <c r="C4" s="159"/>
      <c r="D4" s="159"/>
      <c r="E4" s="159"/>
      <c r="F4" s="166"/>
      <c r="G4" s="168" t="s">
        <v>21</v>
      </c>
      <c r="H4" s="169"/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1:18" ht="12.75" customHeight="1" x14ac:dyDescent="0.25">
      <c r="A5" s="162" t="s">
        <v>207</v>
      </c>
      <c r="B5" s="172"/>
      <c r="C5" s="157"/>
      <c r="D5" s="173"/>
      <c r="E5" s="173"/>
      <c r="F5" s="166"/>
      <c r="G5" s="174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75"/>
    </row>
    <row r="6" spans="1:18" ht="14.85" customHeight="1" thickBot="1" x14ac:dyDescent="0.3">
      <c r="A6" s="162" t="s">
        <v>34</v>
      </c>
      <c r="B6" s="176"/>
      <c r="C6" s="164"/>
      <c r="D6" s="157"/>
      <c r="E6" s="157"/>
      <c r="F6" s="166"/>
      <c r="G6" s="177" t="s">
        <v>204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1:18" ht="15" customHeight="1" x14ac:dyDescent="0.25">
      <c r="A7" s="16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1:18" ht="15" x14ac:dyDescent="0.25">
      <c r="A8" s="162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18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1:18" ht="25.5" x14ac:dyDescent="0.35">
      <c r="A10" s="192" t="s">
        <v>133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18" ht="12.75" customHeight="1" x14ac:dyDescent="0.2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</row>
    <row r="12" spans="1:18" ht="25.5" customHeight="1" x14ac:dyDescent="0.35">
      <c r="A12" s="193" t="s">
        <v>42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80"/>
    </row>
    <row r="13" spans="1:18" ht="12.75" customHeight="1" x14ac:dyDescent="0.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18" ht="12.75" customHeight="1" x14ac:dyDescent="0.2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ht="12.75" customHeight="1" x14ac:dyDescent="0.2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1:18" ht="12.7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ht="12.75" customHeight="1" x14ac:dyDescent="0.2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ht="12.75" customHeight="1" x14ac:dyDescent="0.2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  <row r="19" spans="1:18" ht="12.75" customHeight="1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</row>
    <row r="20" spans="1:18" ht="12.75" customHeight="1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</row>
    <row r="21" spans="1:18" ht="12.75" customHeight="1" x14ac:dyDescent="0.2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18" ht="12.75" customHeight="1" x14ac:dyDescent="0.2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3" spans="1:18" ht="12.75" customHeight="1" x14ac:dyDescent="0.2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</row>
    <row r="24" spans="1:18" ht="12.75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18" ht="12.75" customHeight="1" x14ac:dyDescent="0.2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1:18" ht="12.75" customHeight="1" x14ac:dyDescent="0.2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</row>
    <row r="27" spans="1:18" ht="12.75" customHeigh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18" ht="12.75" customHeight="1" x14ac:dyDescent="0.2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18" ht="12.75" customHeight="1" x14ac:dyDescent="0.2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1:18" ht="12.75" customHeight="1" x14ac:dyDescent="0.2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12.75" customHeigh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18" ht="12.75" customHeight="1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</row>
    <row r="33" spans="1:18" x14ac:dyDescent="0.2">
      <c r="A33" s="181"/>
      <c r="B33" s="181"/>
      <c r="C33" s="181"/>
      <c r="D33" s="181"/>
      <c r="E33" s="181"/>
      <c r="F33" s="182"/>
      <c r="G33" s="182"/>
      <c r="H33" s="183"/>
      <c r="I33" s="184"/>
      <c r="J33" s="184"/>
      <c r="K33" s="184"/>
      <c r="L33" s="184"/>
      <c r="M33" s="166"/>
      <c r="N33" s="184"/>
      <c r="O33" s="184"/>
      <c r="P33" s="184"/>
      <c r="Q33" s="184"/>
      <c r="R33" s="184"/>
    </row>
    <row r="34" spans="1:18" x14ac:dyDescent="0.2">
      <c r="A34" s="166" t="s">
        <v>205</v>
      </c>
      <c r="B34" s="185"/>
      <c r="C34" s="185"/>
      <c r="D34" s="185"/>
      <c r="E34" s="185"/>
      <c r="F34" s="184"/>
      <c r="G34" s="184"/>
      <c r="H34" s="166"/>
      <c r="I34" s="184"/>
      <c r="J34" s="184"/>
      <c r="K34" s="184"/>
      <c r="L34" s="184"/>
      <c r="M34" s="184"/>
      <c r="N34" s="184"/>
      <c r="O34" s="184"/>
      <c r="P34" s="184"/>
      <c r="Q34" s="166"/>
      <c r="R34" s="166"/>
    </row>
    <row r="35" spans="1:18" x14ac:dyDescent="0.2">
      <c r="A35" s="159" t="s">
        <v>206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  <row r="36" spans="1:18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</row>
    <row r="37" spans="1:18" x14ac:dyDescent="0.2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</row>
    <row r="42" spans="1:18" x14ac:dyDescent="0.2">
      <c r="A42" s="187"/>
      <c r="B42" s="187"/>
      <c r="C42" s="187"/>
      <c r="D42" s="187"/>
      <c r="E42" s="187"/>
      <c r="F42" s="6"/>
      <c r="G42" s="6"/>
      <c r="H42" s="6"/>
      <c r="I42" s="6"/>
      <c r="J42" s="6"/>
      <c r="K42" s="6"/>
      <c r="L42" s="6"/>
      <c r="M42" s="4"/>
      <c r="N42" s="4"/>
      <c r="O42" s="6"/>
      <c r="P42" s="6"/>
      <c r="Q42" s="6"/>
      <c r="R42" s="6"/>
    </row>
    <row r="43" spans="1:18" x14ac:dyDescent="0.2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4"/>
      <c r="N43" s="4"/>
      <c r="O43" s="6"/>
      <c r="P43" s="6"/>
      <c r="Q43" s="4"/>
      <c r="R43" s="6"/>
    </row>
    <row r="44" spans="1:18" x14ac:dyDescent="0.2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4"/>
      <c r="N44" s="4"/>
      <c r="O44" s="6"/>
      <c r="P44" s="6"/>
      <c r="Q44" s="4"/>
      <c r="R44" s="6"/>
    </row>
    <row r="45" spans="1:18" x14ac:dyDescent="0.2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">
      <c r="A46" s="187"/>
      <c r="B46" s="187"/>
      <c r="C46" s="187"/>
      <c r="D46" s="187"/>
      <c r="E46" s="18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">
      <c r="A47" s="188"/>
      <c r="B47" s="188"/>
      <c r="C47" s="188"/>
      <c r="D47" s="188"/>
      <c r="E47" s="18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4"/>
      <c r="M49" s="6"/>
      <c r="N49" s="6"/>
      <c r="O49" s="6"/>
      <c r="P49" s="6"/>
      <c r="Q49" s="6"/>
      <c r="R49" s="6"/>
    </row>
    <row r="50" spans="1:18" x14ac:dyDescent="0.2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4"/>
      <c r="N50" s="6"/>
      <c r="O50" s="6"/>
      <c r="P50" s="6"/>
      <c r="Q50" s="6"/>
      <c r="R50" s="6"/>
    </row>
    <row r="51" spans="1:18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">
      <c r="A52" s="18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3">
    <mergeCell ref="A10:R10"/>
    <mergeCell ref="A12:Q12"/>
    <mergeCell ref="M1:R1"/>
  </mergeCells>
  <pageMargins left="0.59055118110236227" right="0.59055118110236227" top="0.78740157480314965" bottom="0.59055118110236227" header="0.51181102362204722" footer="0.51181102362204722"/>
  <pageSetup paperSize="9"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56"/>
  <sheetViews>
    <sheetView showGridLines="0" showRowColHeaders="0" tabSelected="1" topLeftCell="A103" workbookViewId="0">
      <selection activeCell="U63" sqref="U63"/>
    </sheetView>
  </sheetViews>
  <sheetFormatPr defaultRowHeight="12.75" x14ac:dyDescent="0.2"/>
  <cols>
    <col min="1" max="1" width="3.42578125" customWidth="1"/>
    <col min="2" max="37" width="2.85546875" customWidth="1"/>
    <col min="38" max="38" width="3.42578125" customWidth="1"/>
  </cols>
  <sheetData>
    <row r="1" spans="1:39" ht="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F1" s="11"/>
      <c r="AG1" s="12" t="s">
        <v>17</v>
      </c>
      <c r="AH1" s="13"/>
      <c r="AI1" s="14"/>
      <c r="AJ1" s="15"/>
      <c r="AK1" s="14"/>
      <c r="AL1" s="16"/>
    </row>
    <row r="2" spans="1:39" ht="15" customHeight="1" x14ac:dyDescent="0.25">
      <c r="A2" s="237" t="s">
        <v>133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9"/>
      <c r="AE2" s="11"/>
      <c r="AF2" s="269" t="s">
        <v>122</v>
      </c>
      <c r="AG2" s="269"/>
      <c r="AH2" s="269"/>
      <c r="AI2" s="269"/>
      <c r="AJ2" s="269"/>
      <c r="AK2" s="240" t="s">
        <v>82</v>
      </c>
      <c r="AL2" s="240"/>
      <c r="AM2" s="29"/>
    </row>
    <row r="3" spans="1:39" ht="20.100000000000001" customHeight="1" x14ac:dyDescent="0.25">
      <c r="A3" s="11"/>
      <c r="B3" s="17"/>
      <c r="C3" s="21"/>
      <c r="D3" s="30"/>
      <c r="E3" s="30"/>
      <c r="F3" s="30"/>
      <c r="G3" s="31"/>
      <c r="H3" s="31"/>
      <c r="I3" s="31"/>
      <c r="J3" s="31"/>
      <c r="K3" s="31"/>
      <c r="L3" s="21"/>
      <c r="M3" s="11"/>
      <c r="N3" s="11"/>
      <c r="O3" s="11"/>
      <c r="P3" s="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ht="20.100000000000001" customHeight="1" x14ac:dyDescent="0.25">
      <c r="A4" s="11"/>
      <c r="B4" s="17" t="s">
        <v>0</v>
      </c>
      <c r="C4" s="11"/>
      <c r="D4" s="247"/>
      <c r="E4" s="248"/>
      <c r="F4" s="248"/>
      <c r="G4" s="248"/>
      <c r="H4" s="248"/>
      <c r="I4" s="248"/>
      <c r="J4" s="248"/>
      <c r="K4" s="249"/>
      <c r="L4" s="11"/>
      <c r="M4" s="11"/>
      <c r="N4" s="11"/>
      <c r="O4" s="11"/>
      <c r="Q4" s="11"/>
      <c r="S4" s="18" t="s">
        <v>134</v>
      </c>
      <c r="T4" s="11"/>
      <c r="U4" s="11"/>
      <c r="V4" s="11"/>
      <c r="W4" s="11"/>
      <c r="X4" s="10"/>
      <c r="Y4" s="10"/>
      <c r="Z4" s="11"/>
      <c r="AA4" s="250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32"/>
    </row>
    <row r="5" spans="1:39" ht="20.100000000000001" customHeight="1" x14ac:dyDescent="0.25">
      <c r="B5" s="155" t="str">
        <f>IF(D4="","Nie je vyplnené IČO",IF(LEN(D4)&lt;8,"Nekompletné IČO (8 miest)",""))</f>
        <v>Nie je vyplnené IČO</v>
      </c>
      <c r="S5" s="18" t="s">
        <v>135</v>
      </c>
      <c r="V5" s="19"/>
      <c r="W5" s="19"/>
      <c r="X5" s="20"/>
      <c r="Y5" s="11"/>
      <c r="Z5" s="11"/>
      <c r="AA5" s="252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6"/>
    </row>
    <row r="6" spans="1:39" ht="20.100000000000001" customHeight="1" x14ac:dyDescent="0.25">
      <c r="B6" s="155"/>
      <c r="V6" s="19"/>
      <c r="W6" s="19"/>
      <c r="X6" s="20"/>
      <c r="Y6" s="10"/>
      <c r="Z6" s="10"/>
      <c r="AA6" s="254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7"/>
    </row>
    <row r="7" spans="1:39" ht="20.100000000000001" customHeight="1" x14ac:dyDescent="0.25">
      <c r="A7" s="241" t="s">
        <v>18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3"/>
      <c r="V7" s="19"/>
      <c r="W7" s="19"/>
      <c r="X7" s="2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9" ht="20.100000000000001" customHeight="1" thickBot="1" x14ac:dyDescent="0.3">
      <c r="A8" s="244" t="s">
        <v>29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/>
      <c r="V8" s="19"/>
      <c r="W8" s="19"/>
      <c r="X8" s="2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9" x14ac:dyDescent="0.2">
      <c r="A9" s="74"/>
      <c r="B9" s="75"/>
      <c r="C9" s="101"/>
      <c r="D9" s="101"/>
      <c r="E9" s="101"/>
      <c r="F9" s="102"/>
      <c r="G9" s="102"/>
      <c r="H9" s="102"/>
      <c r="I9" s="102"/>
      <c r="J9" s="102"/>
      <c r="K9" s="102"/>
      <c r="L9" s="101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258" t="s">
        <v>12</v>
      </c>
      <c r="AA9" s="258"/>
      <c r="AB9" s="258"/>
      <c r="AC9" s="258"/>
      <c r="AD9" s="258" t="s">
        <v>14</v>
      </c>
      <c r="AE9" s="258"/>
      <c r="AF9" s="258"/>
      <c r="AG9" s="258"/>
      <c r="AH9" s="258" t="s">
        <v>13</v>
      </c>
      <c r="AI9" s="258"/>
      <c r="AJ9" s="258"/>
      <c r="AK9" s="258"/>
      <c r="AL9" s="103"/>
    </row>
    <row r="10" spans="1:39" ht="15" customHeight="1" x14ac:dyDescent="0.25">
      <c r="A10" s="104" t="s">
        <v>4</v>
      </c>
      <c r="B10" s="35" t="s">
        <v>31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 t="s">
        <v>2</v>
      </c>
      <c r="AA10" s="85"/>
      <c r="AB10" s="86">
        <v>1</v>
      </c>
      <c r="AC10" s="38"/>
      <c r="AD10" s="37" t="s">
        <v>3</v>
      </c>
      <c r="AE10" s="87"/>
      <c r="AF10" s="88">
        <v>2</v>
      </c>
      <c r="AG10" s="38"/>
      <c r="AH10" s="37" t="s">
        <v>15</v>
      </c>
      <c r="AI10" s="87"/>
      <c r="AJ10" s="88">
        <v>3</v>
      </c>
      <c r="AK10" s="36"/>
      <c r="AL10" s="105">
        <v>1</v>
      </c>
    </row>
    <row r="11" spans="1:39" ht="5.0999999999999996" customHeight="1" x14ac:dyDescent="0.2">
      <c r="A11" s="106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0"/>
      <c r="AL11" s="107"/>
    </row>
    <row r="12" spans="1:39" ht="24" customHeight="1" x14ac:dyDescent="0.2">
      <c r="A12" s="108"/>
      <c r="B12" s="4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232" t="s">
        <v>39</v>
      </c>
      <c r="Y12" s="232"/>
      <c r="Z12" s="232"/>
      <c r="AA12" s="232"/>
      <c r="AB12" s="36"/>
      <c r="AC12" s="232" t="s">
        <v>40</v>
      </c>
      <c r="AD12" s="232"/>
      <c r="AE12" s="232"/>
      <c r="AF12" s="232"/>
      <c r="AG12" s="43"/>
      <c r="AH12" s="234"/>
      <c r="AI12" s="234"/>
      <c r="AJ12" s="234"/>
      <c r="AK12" s="234"/>
      <c r="AL12" s="109"/>
    </row>
    <row r="13" spans="1:39" ht="15" x14ac:dyDescent="0.25">
      <c r="A13" s="104" t="s">
        <v>5</v>
      </c>
      <c r="B13" s="35" t="s">
        <v>38</v>
      </c>
      <c r="C13" s="38"/>
      <c r="D13" s="38"/>
      <c r="E13" s="38"/>
      <c r="F13" s="38"/>
      <c r="G13" s="38"/>
      <c r="H13" s="44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233"/>
      <c r="Y13" s="233"/>
      <c r="Z13" s="233"/>
      <c r="AA13" s="233"/>
      <c r="AB13" s="36"/>
      <c r="AC13" s="233"/>
      <c r="AD13" s="233"/>
      <c r="AE13" s="233"/>
      <c r="AF13" s="233"/>
      <c r="AG13" s="45"/>
      <c r="AH13" s="235" t="s">
        <v>26</v>
      </c>
      <c r="AI13" s="235"/>
      <c r="AJ13" s="235"/>
      <c r="AK13" s="235"/>
      <c r="AL13" s="110"/>
    </row>
    <row r="14" spans="1:39" ht="15" customHeight="1" x14ac:dyDescent="0.25">
      <c r="A14" s="111"/>
      <c r="B14" s="4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 t="s">
        <v>2</v>
      </c>
      <c r="Y14" s="87"/>
      <c r="Z14" s="88">
        <v>1</v>
      </c>
      <c r="AA14" s="38"/>
      <c r="AB14" s="36"/>
      <c r="AC14" s="37" t="s">
        <v>3</v>
      </c>
      <c r="AD14" s="87"/>
      <c r="AE14" s="88">
        <v>2</v>
      </c>
      <c r="AF14" s="36"/>
      <c r="AG14" s="38"/>
      <c r="AH14" s="37" t="s">
        <v>15</v>
      </c>
      <c r="AI14" s="87"/>
      <c r="AJ14" s="88">
        <v>3</v>
      </c>
      <c r="AK14" s="36"/>
      <c r="AL14" s="105">
        <v>2</v>
      </c>
    </row>
    <row r="15" spans="1:39" ht="5.0999999999999996" customHeight="1" x14ac:dyDescent="0.25">
      <c r="A15" s="112"/>
      <c r="B15" s="4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8"/>
      <c r="AA15" s="41"/>
      <c r="AB15" s="41"/>
      <c r="AC15" s="41"/>
      <c r="AD15" s="48"/>
      <c r="AE15" s="41"/>
      <c r="AF15" s="41"/>
      <c r="AG15" s="41"/>
      <c r="AH15" s="48"/>
      <c r="AI15" s="41"/>
      <c r="AJ15" s="41"/>
      <c r="AK15" s="40"/>
      <c r="AL15" s="105"/>
    </row>
    <row r="16" spans="1:39" ht="12.75" customHeight="1" x14ac:dyDescent="0.25">
      <c r="A16" s="104" t="s">
        <v>6</v>
      </c>
      <c r="B16" s="51" t="s">
        <v>114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32" t="s">
        <v>39</v>
      </c>
      <c r="T16" s="232"/>
      <c r="U16" s="232"/>
      <c r="V16" s="232"/>
      <c r="W16" s="33"/>
      <c r="X16" s="232" t="s">
        <v>35</v>
      </c>
      <c r="Y16" s="232"/>
      <c r="Z16" s="232"/>
      <c r="AA16" s="232"/>
      <c r="AB16" s="43"/>
      <c r="AC16" s="234"/>
      <c r="AD16" s="234"/>
      <c r="AE16" s="234"/>
      <c r="AF16" s="234"/>
      <c r="AG16" s="50"/>
      <c r="AH16" s="198" t="s">
        <v>41</v>
      </c>
      <c r="AI16" s="198"/>
      <c r="AJ16" s="198"/>
      <c r="AK16" s="198"/>
      <c r="AL16" s="109"/>
    </row>
    <row r="17" spans="1:38" ht="12.75" customHeight="1" x14ac:dyDescent="0.2">
      <c r="A17" s="113"/>
      <c r="B17" s="51" t="s">
        <v>115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36"/>
      <c r="S17" s="233"/>
      <c r="T17" s="233"/>
      <c r="U17" s="233"/>
      <c r="V17" s="233"/>
      <c r="W17" s="36"/>
      <c r="X17" s="233"/>
      <c r="Y17" s="233"/>
      <c r="Z17" s="233"/>
      <c r="AA17" s="233"/>
      <c r="AB17" s="45"/>
      <c r="AC17" s="235" t="s">
        <v>26</v>
      </c>
      <c r="AD17" s="235"/>
      <c r="AE17" s="235"/>
      <c r="AF17" s="235"/>
      <c r="AG17" s="53"/>
      <c r="AH17" s="198"/>
      <c r="AI17" s="198"/>
      <c r="AJ17" s="198"/>
      <c r="AK17" s="198"/>
      <c r="AL17" s="105"/>
    </row>
    <row r="18" spans="1:38" ht="15" customHeight="1" x14ac:dyDescent="0.2">
      <c r="A18" s="11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4"/>
      <c r="S18" s="37" t="s">
        <v>2</v>
      </c>
      <c r="T18" s="87"/>
      <c r="U18" s="88">
        <v>1</v>
      </c>
      <c r="V18" s="38"/>
      <c r="W18" s="36"/>
      <c r="X18" s="37" t="s">
        <v>3</v>
      </c>
      <c r="Y18" s="87"/>
      <c r="Z18" s="88">
        <v>2</v>
      </c>
      <c r="AA18" s="36"/>
      <c r="AB18" s="38"/>
      <c r="AC18" s="37" t="s">
        <v>15</v>
      </c>
      <c r="AD18" s="87"/>
      <c r="AE18" s="88">
        <v>3</v>
      </c>
      <c r="AF18" s="36"/>
      <c r="AG18" s="38"/>
      <c r="AH18" s="55"/>
      <c r="AI18" s="87"/>
      <c r="AJ18" s="88">
        <v>4</v>
      </c>
      <c r="AK18" s="36"/>
      <c r="AL18" s="105">
        <v>3</v>
      </c>
    </row>
    <row r="19" spans="1:38" ht="5.0999999999999996" customHeight="1" x14ac:dyDescent="0.2">
      <c r="A19" s="114"/>
      <c r="B19" s="40"/>
      <c r="C19" s="56"/>
      <c r="D19" s="56"/>
      <c r="E19" s="5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8"/>
      <c r="AA19" s="41"/>
      <c r="AB19" s="41"/>
      <c r="AC19" s="41"/>
      <c r="AD19" s="48"/>
      <c r="AE19" s="41"/>
      <c r="AF19" s="41"/>
      <c r="AG19" s="41"/>
      <c r="AH19" s="48"/>
      <c r="AI19" s="41"/>
      <c r="AJ19" s="41"/>
      <c r="AK19" s="41"/>
      <c r="AL19" s="115"/>
    </row>
    <row r="20" spans="1:38" ht="12.75" customHeight="1" x14ac:dyDescent="0.2">
      <c r="A20" s="113"/>
      <c r="B20" s="35"/>
      <c r="C20" s="57"/>
      <c r="D20" s="57"/>
      <c r="E20" s="5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6"/>
      <c r="V20" s="36"/>
      <c r="W20" s="53"/>
      <c r="X20" s="53"/>
      <c r="Y20" s="53"/>
      <c r="Z20" s="53"/>
      <c r="AA20" s="38"/>
      <c r="AB20" s="36"/>
      <c r="AC20" s="235" t="s">
        <v>113</v>
      </c>
      <c r="AD20" s="235"/>
      <c r="AE20" s="235"/>
      <c r="AF20" s="235"/>
      <c r="AG20" s="58"/>
      <c r="AH20" s="53"/>
      <c r="AI20" s="53"/>
      <c r="AJ20" s="53"/>
      <c r="AK20" s="53"/>
      <c r="AL20" s="110"/>
    </row>
    <row r="21" spans="1:38" ht="12.75" customHeight="1" x14ac:dyDescent="0.2">
      <c r="A21" s="113"/>
      <c r="B21" s="35"/>
      <c r="C21" s="57"/>
      <c r="D21" s="57"/>
      <c r="E21" s="5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6"/>
      <c r="V21" s="36"/>
      <c r="W21" s="36"/>
      <c r="X21" s="235" t="s">
        <v>36</v>
      </c>
      <c r="Y21" s="235"/>
      <c r="Z21" s="235"/>
      <c r="AA21" s="235"/>
      <c r="AB21" s="36"/>
      <c r="AC21" s="235" t="s">
        <v>112</v>
      </c>
      <c r="AD21" s="235"/>
      <c r="AE21" s="235"/>
      <c r="AF21" s="235"/>
      <c r="AG21" s="58"/>
      <c r="AH21" s="235" t="s">
        <v>37</v>
      </c>
      <c r="AI21" s="235"/>
      <c r="AJ21" s="235"/>
      <c r="AK21" s="235"/>
      <c r="AL21" s="110"/>
    </row>
    <row r="22" spans="1:38" ht="15" customHeight="1" x14ac:dyDescent="0.25">
      <c r="A22" s="104" t="s">
        <v>7</v>
      </c>
      <c r="B22" s="35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6"/>
      <c r="V22" s="36"/>
      <c r="W22" s="36"/>
      <c r="X22" s="37" t="s">
        <v>2</v>
      </c>
      <c r="Y22" s="87"/>
      <c r="Z22" s="88">
        <v>1</v>
      </c>
      <c r="AA22" s="38"/>
      <c r="AB22" s="36"/>
      <c r="AC22" s="37" t="s">
        <v>3</v>
      </c>
      <c r="AD22" s="87"/>
      <c r="AE22" s="88">
        <v>2</v>
      </c>
      <c r="AF22" s="36"/>
      <c r="AG22" s="36"/>
      <c r="AH22" s="37" t="s">
        <v>15</v>
      </c>
      <c r="AI22" s="87"/>
      <c r="AJ22" s="88">
        <v>3</v>
      </c>
      <c r="AK22" s="38"/>
      <c r="AL22" s="110">
        <v>4</v>
      </c>
    </row>
    <row r="23" spans="1:38" ht="4.5" customHeight="1" x14ac:dyDescent="0.2">
      <c r="A23" s="116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107"/>
    </row>
    <row r="24" spans="1:38" ht="5.0999999999999996" customHeight="1" x14ac:dyDescent="0.2">
      <c r="A24" s="117"/>
      <c r="B24" s="4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09"/>
    </row>
    <row r="25" spans="1:38" ht="15" x14ac:dyDescent="0.25">
      <c r="A25" s="104" t="s">
        <v>8</v>
      </c>
      <c r="B25" s="35" t="s">
        <v>30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235" t="s">
        <v>12</v>
      </c>
      <c r="AA25" s="235"/>
      <c r="AB25" s="235"/>
      <c r="AC25" s="235"/>
      <c r="AD25" s="235" t="s">
        <v>14</v>
      </c>
      <c r="AE25" s="235"/>
      <c r="AF25" s="235"/>
      <c r="AG25" s="235"/>
      <c r="AH25" s="235" t="s">
        <v>13</v>
      </c>
      <c r="AI25" s="235"/>
      <c r="AJ25" s="235"/>
      <c r="AK25" s="235"/>
      <c r="AL25" s="105"/>
    </row>
    <row r="26" spans="1:38" ht="15" customHeight="1" x14ac:dyDescent="0.2">
      <c r="A26" s="118"/>
      <c r="B26" s="35" t="s">
        <v>32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 t="s">
        <v>2</v>
      </c>
      <c r="AA26" s="87"/>
      <c r="AB26" s="88">
        <v>1</v>
      </c>
      <c r="AC26" s="38"/>
      <c r="AD26" s="37" t="s">
        <v>3</v>
      </c>
      <c r="AE26" s="87"/>
      <c r="AF26" s="88">
        <v>2</v>
      </c>
      <c r="AG26" s="38"/>
      <c r="AH26" s="37" t="s">
        <v>15</v>
      </c>
      <c r="AI26" s="87"/>
      <c r="AJ26" s="88">
        <v>3</v>
      </c>
      <c r="AK26" s="36"/>
      <c r="AL26" s="105">
        <v>5</v>
      </c>
    </row>
    <row r="27" spans="1:38" ht="5.25" customHeight="1" x14ac:dyDescent="0.2">
      <c r="A27" s="11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59"/>
      <c r="W27" s="59"/>
      <c r="X27" s="59"/>
      <c r="Y27" s="59"/>
      <c r="Z27" s="59"/>
      <c r="AA27" s="59"/>
      <c r="AB27" s="59"/>
      <c r="AC27" s="40"/>
      <c r="AD27" s="40"/>
      <c r="AE27" s="40"/>
      <c r="AF27" s="40"/>
      <c r="AG27" s="40"/>
      <c r="AH27" s="40"/>
      <c r="AI27" s="40"/>
      <c r="AJ27" s="40"/>
      <c r="AK27" s="40"/>
      <c r="AL27" s="107"/>
    </row>
    <row r="28" spans="1:38" ht="5.0999999999999996" customHeight="1" x14ac:dyDescent="0.25">
      <c r="A28" s="120"/>
      <c r="B28" s="6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61"/>
      <c r="Z28" s="34"/>
      <c r="AA28" s="34"/>
      <c r="AB28" s="34"/>
      <c r="AC28" s="61"/>
      <c r="AD28" s="34"/>
      <c r="AE28" s="34"/>
      <c r="AF28" s="34"/>
      <c r="AG28" s="61"/>
      <c r="AH28" s="34"/>
      <c r="AI28" s="34"/>
      <c r="AJ28" s="33"/>
      <c r="AK28" s="62"/>
      <c r="AL28" s="109"/>
    </row>
    <row r="29" spans="1:38" ht="12.75" customHeight="1" x14ac:dyDescent="0.25">
      <c r="A29" s="104" t="s">
        <v>120</v>
      </c>
      <c r="B29" s="35" t="s">
        <v>116</v>
      </c>
      <c r="C29" s="38"/>
      <c r="D29" s="38"/>
      <c r="E29" s="38"/>
      <c r="F29" s="38"/>
      <c r="G29" s="38"/>
      <c r="H29" s="44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36"/>
      <c r="AL29" s="105"/>
    </row>
    <row r="30" spans="1:38" ht="12.75" customHeight="1" x14ac:dyDescent="0.2">
      <c r="A30" s="118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 t="s">
        <v>117</v>
      </c>
      <c r="AA30" s="36"/>
      <c r="AB30" s="36"/>
      <c r="AC30" s="36"/>
      <c r="AD30" s="36" t="s">
        <v>117</v>
      </c>
      <c r="AE30" s="36"/>
      <c r="AF30" s="36"/>
      <c r="AG30" s="36"/>
      <c r="AH30" s="36"/>
      <c r="AI30" s="36"/>
      <c r="AJ30" s="36"/>
      <c r="AK30" s="36"/>
      <c r="AL30" s="121"/>
    </row>
    <row r="31" spans="1:38" ht="12.75" customHeight="1" x14ac:dyDescent="0.2">
      <c r="A31" s="11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236" t="s">
        <v>118</v>
      </c>
      <c r="V31" s="236"/>
      <c r="W31" s="53"/>
      <c r="X31" s="37"/>
      <c r="Y31" s="36"/>
      <c r="Z31" s="236" t="s">
        <v>118</v>
      </c>
      <c r="AA31" s="236"/>
      <c r="AB31" s="53"/>
      <c r="AC31" s="53"/>
      <c r="AD31" s="236" t="s">
        <v>119</v>
      </c>
      <c r="AE31" s="236"/>
      <c r="AF31" s="53"/>
      <c r="AG31" s="36"/>
      <c r="AH31" s="53"/>
      <c r="AI31" s="236" t="s">
        <v>119</v>
      </c>
      <c r="AJ31" s="236"/>
      <c r="AK31" s="53"/>
      <c r="AL31" s="105"/>
    </row>
    <row r="32" spans="1:38" ht="15" customHeight="1" x14ac:dyDescent="0.2">
      <c r="A32" s="11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 t="s">
        <v>2</v>
      </c>
      <c r="T32" s="37" t="s">
        <v>2</v>
      </c>
      <c r="U32" s="87"/>
      <c r="V32" s="88">
        <v>1</v>
      </c>
      <c r="W32" s="38"/>
      <c r="X32" s="37"/>
      <c r="Y32" s="37" t="s">
        <v>2</v>
      </c>
      <c r="Z32" s="87"/>
      <c r="AA32" s="88">
        <v>2</v>
      </c>
      <c r="AB32" s="38"/>
      <c r="AC32" s="37" t="s">
        <v>15</v>
      </c>
      <c r="AD32" s="87"/>
      <c r="AE32" s="88">
        <v>3</v>
      </c>
      <c r="AF32" s="38"/>
      <c r="AG32" s="37" t="s">
        <v>15</v>
      </c>
      <c r="AH32" s="37" t="s">
        <v>15</v>
      </c>
      <c r="AI32" s="87"/>
      <c r="AJ32" s="88">
        <v>4</v>
      </c>
      <c r="AK32" s="36"/>
      <c r="AL32" s="121" t="s">
        <v>120</v>
      </c>
    </row>
    <row r="33" spans="1:39" ht="5.0999999999999996" customHeight="1" x14ac:dyDescent="0.2">
      <c r="A33" s="114"/>
      <c r="B33" s="40"/>
      <c r="C33" s="56"/>
      <c r="D33" s="56"/>
      <c r="E33" s="5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8"/>
      <c r="AA33" s="41"/>
      <c r="AB33" s="41"/>
      <c r="AC33" s="41"/>
      <c r="AD33" s="48"/>
      <c r="AE33" s="41"/>
      <c r="AF33" s="41"/>
      <c r="AG33" s="41"/>
      <c r="AH33" s="48"/>
      <c r="AI33" s="41"/>
      <c r="AJ33" s="41"/>
      <c r="AK33" s="41"/>
      <c r="AL33" s="115"/>
    </row>
    <row r="34" spans="1:39" ht="5.0999999999999996" customHeight="1" x14ac:dyDescent="0.2">
      <c r="A34" s="1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64"/>
      <c r="W34" s="64"/>
      <c r="X34" s="64"/>
      <c r="Y34" s="64"/>
      <c r="Z34" s="64"/>
      <c r="AA34" s="64"/>
      <c r="AB34" s="64"/>
      <c r="AC34" s="33"/>
      <c r="AD34" s="33"/>
      <c r="AE34" s="33"/>
      <c r="AF34" s="33"/>
      <c r="AG34" s="33"/>
      <c r="AH34" s="33"/>
      <c r="AI34" s="33"/>
      <c r="AJ34" s="33"/>
      <c r="AK34" s="33"/>
      <c r="AL34" s="109"/>
    </row>
    <row r="35" spans="1:39" ht="15" x14ac:dyDescent="0.25">
      <c r="A35" s="104" t="s">
        <v>9</v>
      </c>
      <c r="B35" s="35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  <c r="AA35" s="236" t="s">
        <v>10</v>
      </c>
      <c r="AB35" s="236"/>
      <c r="AC35" s="38"/>
      <c r="AD35" s="235" t="s">
        <v>14</v>
      </c>
      <c r="AE35" s="235"/>
      <c r="AF35" s="235"/>
      <c r="AG35" s="235"/>
      <c r="AH35" s="235" t="s">
        <v>19</v>
      </c>
      <c r="AI35" s="235"/>
      <c r="AJ35" s="235"/>
      <c r="AK35" s="235"/>
      <c r="AL35" s="105"/>
    </row>
    <row r="36" spans="1:39" ht="15" customHeight="1" x14ac:dyDescent="0.2">
      <c r="A36" s="123"/>
      <c r="B36" s="35" t="s">
        <v>25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53"/>
      <c r="W36" s="53"/>
      <c r="X36" s="53"/>
      <c r="Y36" s="53"/>
      <c r="Z36" s="37" t="s">
        <v>2</v>
      </c>
      <c r="AA36" s="87"/>
      <c r="AB36" s="88">
        <v>1</v>
      </c>
      <c r="AC36" s="38"/>
      <c r="AD36" s="37" t="s">
        <v>3</v>
      </c>
      <c r="AE36" s="87"/>
      <c r="AF36" s="88">
        <v>2</v>
      </c>
      <c r="AG36" s="38"/>
      <c r="AH36" s="37" t="s">
        <v>15</v>
      </c>
      <c r="AI36" s="87"/>
      <c r="AJ36" s="88">
        <v>3</v>
      </c>
      <c r="AK36" s="36"/>
      <c r="AL36" s="105">
        <v>6</v>
      </c>
    </row>
    <row r="37" spans="1:39" ht="5.0999999999999996" customHeight="1" x14ac:dyDescent="0.2">
      <c r="A37" s="106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59"/>
      <c r="W37" s="59"/>
      <c r="X37" s="59"/>
      <c r="Y37" s="59"/>
      <c r="Z37" s="48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0"/>
      <c r="AL37" s="107"/>
    </row>
    <row r="38" spans="1:39" ht="5.0999999999999996" customHeight="1" x14ac:dyDescent="0.2">
      <c r="A38" s="108"/>
      <c r="B38" s="4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64"/>
      <c r="W38" s="64"/>
      <c r="X38" s="64"/>
      <c r="Y38" s="64"/>
      <c r="Z38" s="61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/>
      <c r="AL38" s="109"/>
    </row>
    <row r="39" spans="1:39" ht="15" x14ac:dyDescent="0.25">
      <c r="A39" s="104" t="s">
        <v>11</v>
      </c>
      <c r="B39" s="35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8"/>
      <c r="AA39" s="236" t="s">
        <v>10</v>
      </c>
      <c r="AB39" s="236"/>
      <c r="AC39" s="38"/>
      <c r="AD39" s="235" t="s">
        <v>14</v>
      </c>
      <c r="AE39" s="235"/>
      <c r="AF39" s="235"/>
      <c r="AG39" s="235"/>
      <c r="AH39" s="235" t="s">
        <v>19</v>
      </c>
      <c r="AI39" s="235"/>
      <c r="AJ39" s="235"/>
      <c r="AK39" s="235"/>
      <c r="AL39" s="105"/>
    </row>
    <row r="40" spans="1:39" ht="15" customHeight="1" x14ac:dyDescent="0.2">
      <c r="A40" s="124"/>
      <c r="B40" s="35" t="s">
        <v>23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8"/>
      <c r="W40" s="38"/>
      <c r="X40" s="38"/>
      <c r="Y40" s="38"/>
      <c r="Z40" s="37" t="s">
        <v>2</v>
      </c>
      <c r="AA40" s="87"/>
      <c r="AB40" s="88">
        <v>1</v>
      </c>
      <c r="AC40" s="38"/>
      <c r="AD40" s="37" t="s">
        <v>3</v>
      </c>
      <c r="AE40" s="87"/>
      <c r="AF40" s="88">
        <v>2</v>
      </c>
      <c r="AG40" s="38"/>
      <c r="AH40" s="37" t="s">
        <v>15</v>
      </c>
      <c r="AI40" s="87"/>
      <c r="AJ40" s="88">
        <v>3</v>
      </c>
      <c r="AK40" s="36"/>
      <c r="AL40" s="105">
        <v>7</v>
      </c>
    </row>
    <row r="41" spans="1:39" ht="5.0999999999999996" customHeight="1" thickBot="1" x14ac:dyDescent="0.2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25"/>
      <c r="W41" s="125"/>
      <c r="X41" s="125"/>
      <c r="Y41" s="125"/>
      <c r="Z41" s="126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82"/>
      <c r="AL41" s="128"/>
    </row>
    <row r="42" spans="1:39" ht="12.75" customHeight="1" x14ac:dyDescent="0.2">
      <c r="A42" s="22"/>
      <c r="B42" s="2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  <c r="Z42" s="9"/>
      <c r="AA42" s="23"/>
      <c r="AB42" s="23"/>
      <c r="AC42" s="23"/>
      <c r="AD42" s="23"/>
      <c r="AE42" s="8"/>
      <c r="AF42" s="9"/>
      <c r="AG42" s="9"/>
      <c r="AH42" s="9"/>
      <c r="AI42" s="9"/>
      <c r="AJ42" s="9"/>
      <c r="AK42" s="9"/>
      <c r="AL42" s="25"/>
    </row>
    <row r="43" spans="1:39" ht="18" x14ac:dyDescent="0.25">
      <c r="A43" s="24"/>
      <c r="B43" s="27" t="s">
        <v>130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9"/>
      <c r="Z43" s="9"/>
      <c r="AA43" s="23"/>
      <c r="AB43" s="23"/>
      <c r="AC43" s="23"/>
      <c r="AD43" s="23"/>
      <c r="AE43" s="8"/>
      <c r="AF43" s="9"/>
      <c r="AG43" s="9"/>
      <c r="AH43" s="9"/>
      <c r="AI43" s="9"/>
      <c r="AJ43" s="9"/>
      <c r="AK43" s="9"/>
      <c r="AL43" s="25"/>
      <c r="AM43" s="2"/>
    </row>
    <row r="44" spans="1:39" ht="12.75" customHeight="1" thickBot="1" x14ac:dyDescent="0.3">
      <c r="A44" s="24"/>
      <c r="B44" s="2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  <c r="Z44" s="9"/>
      <c r="AA44" s="23"/>
      <c r="AB44" s="23"/>
      <c r="AC44" s="23"/>
      <c r="AD44" s="23"/>
      <c r="AE44" s="8"/>
      <c r="AF44" s="9"/>
      <c r="AG44" s="9"/>
      <c r="AH44" s="9"/>
      <c r="AI44" s="9"/>
      <c r="AJ44" s="9"/>
      <c r="AK44" s="9"/>
      <c r="AL44" s="25"/>
      <c r="AM44" s="2"/>
    </row>
    <row r="45" spans="1:39" ht="12.75" customHeight="1" x14ac:dyDescent="0.25">
      <c r="A45" s="129"/>
      <c r="B45" s="130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102"/>
      <c r="Z45" s="102"/>
      <c r="AA45" s="131"/>
      <c r="AB45" s="131"/>
      <c r="AC45" s="131"/>
      <c r="AD45" s="131"/>
      <c r="AE45" s="132"/>
      <c r="AF45" s="102"/>
      <c r="AG45" s="102"/>
      <c r="AH45" s="102"/>
      <c r="AI45" s="102"/>
      <c r="AJ45" s="102"/>
      <c r="AK45" s="102"/>
      <c r="AL45" s="133"/>
      <c r="AM45" s="2"/>
    </row>
    <row r="46" spans="1:39" ht="15" x14ac:dyDescent="0.25">
      <c r="A46" s="104" t="s">
        <v>43</v>
      </c>
      <c r="B46" s="35" t="s">
        <v>44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8" t="s">
        <v>45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87"/>
      <c r="AJ46" s="88">
        <v>1</v>
      </c>
      <c r="AK46" s="36"/>
      <c r="AL46" s="105">
        <v>8</v>
      </c>
    </row>
    <row r="47" spans="1:39" ht="15" customHeight="1" x14ac:dyDescent="0.2">
      <c r="A47" s="124"/>
      <c r="B47" s="5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8" t="s">
        <v>46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87"/>
      <c r="AJ47" s="88">
        <v>2</v>
      </c>
      <c r="AK47" s="36"/>
      <c r="AL47" s="134"/>
    </row>
    <row r="48" spans="1:39" ht="15" customHeight="1" x14ac:dyDescent="0.2">
      <c r="A48" s="124"/>
      <c r="B48" s="5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8" t="s">
        <v>47</v>
      </c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87"/>
      <c r="AJ48" s="88">
        <v>3</v>
      </c>
      <c r="AK48" s="36"/>
      <c r="AL48" s="134"/>
    </row>
    <row r="49" spans="1:38" ht="15" customHeight="1" x14ac:dyDescent="0.2">
      <c r="A49" s="124"/>
      <c r="B49" s="5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8" t="s">
        <v>48</v>
      </c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87"/>
      <c r="AJ49" s="88">
        <v>4</v>
      </c>
      <c r="AK49" s="36"/>
      <c r="AL49" s="134"/>
    </row>
    <row r="50" spans="1:38" ht="15" customHeight="1" x14ac:dyDescent="0.2">
      <c r="A50" s="124"/>
      <c r="B50" s="5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8" t="s">
        <v>49</v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87"/>
      <c r="AJ50" s="88">
        <v>5</v>
      </c>
      <c r="AK50" s="36"/>
      <c r="AL50" s="134"/>
    </row>
    <row r="51" spans="1:38" ht="15" customHeight="1" x14ac:dyDescent="0.2">
      <c r="A51" s="124"/>
      <c r="B51" s="58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8" t="s">
        <v>136</v>
      </c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87"/>
      <c r="AJ51" s="88">
        <v>6</v>
      </c>
      <c r="AK51" s="36"/>
      <c r="AL51" s="134"/>
    </row>
    <row r="52" spans="1:38" ht="15" customHeight="1" x14ac:dyDescent="0.2">
      <c r="A52" s="124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1"/>
      <c r="AF52" s="38"/>
      <c r="AG52" s="38"/>
      <c r="AH52" s="38"/>
      <c r="AI52" s="34"/>
      <c r="AJ52" s="34"/>
      <c r="AK52" s="36"/>
      <c r="AL52" s="134"/>
    </row>
    <row r="53" spans="1:38" x14ac:dyDescent="0.2">
      <c r="A53" s="116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4"/>
      <c r="AF53" s="41"/>
      <c r="AG53" s="41"/>
      <c r="AH53" s="41"/>
      <c r="AI53" s="41"/>
      <c r="AJ53" s="41"/>
      <c r="AK53" s="40"/>
      <c r="AL53" s="135"/>
    </row>
    <row r="54" spans="1:38" x14ac:dyDescent="0.2">
      <c r="A54" s="124"/>
      <c r="B54" s="5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35" t="s">
        <v>50</v>
      </c>
      <c r="AA54" s="235"/>
      <c r="AB54" s="235"/>
      <c r="AC54" s="235"/>
      <c r="AD54" s="36"/>
      <c r="AE54" s="36"/>
      <c r="AF54" s="36"/>
      <c r="AG54" s="36"/>
      <c r="AH54" s="36"/>
      <c r="AI54" s="36"/>
      <c r="AJ54" s="36"/>
      <c r="AK54" s="36"/>
      <c r="AL54" s="80"/>
    </row>
    <row r="55" spans="1:38" ht="15" x14ac:dyDescent="0.25">
      <c r="A55" s="104" t="s">
        <v>51</v>
      </c>
      <c r="B55" s="35" t="s">
        <v>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65"/>
      <c r="Y55" s="65"/>
      <c r="Z55" s="235" t="s">
        <v>53</v>
      </c>
      <c r="AA55" s="235"/>
      <c r="AB55" s="235"/>
      <c r="AC55" s="235"/>
      <c r="AD55" s="235" t="s">
        <v>53</v>
      </c>
      <c r="AE55" s="235"/>
      <c r="AF55" s="235"/>
      <c r="AG55" s="235"/>
      <c r="AH55" s="235" t="s">
        <v>26</v>
      </c>
      <c r="AI55" s="235"/>
      <c r="AJ55" s="235"/>
      <c r="AK55" s="235"/>
      <c r="AL55" s="134"/>
    </row>
    <row r="56" spans="1:38" ht="15" x14ac:dyDescent="0.25">
      <c r="A56" s="104"/>
      <c r="B56" s="35" t="s">
        <v>54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 t="s">
        <v>2</v>
      </c>
      <c r="AA56" s="87"/>
      <c r="AB56" s="88">
        <v>1</v>
      </c>
      <c r="AC56" s="38"/>
      <c r="AD56" s="37" t="s">
        <v>3</v>
      </c>
      <c r="AE56" s="87"/>
      <c r="AF56" s="88">
        <v>2</v>
      </c>
      <c r="AG56" s="38"/>
      <c r="AH56" s="37" t="s">
        <v>15</v>
      </c>
      <c r="AI56" s="87"/>
      <c r="AJ56" s="88">
        <v>3</v>
      </c>
      <c r="AK56" s="38"/>
      <c r="AL56" s="105">
        <v>9</v>
      </c>
    </row>
    <row r="57" spans="1:38" ht="5.0999999999999996" customHeight="1" x14ac:dyDescent="0.2">
      <c r="A57" s="123"/>
      <c r="B57" s="3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105"/>
    </row>
    <row r="58" spans="1:38" ht="5.0999999999999996" customHeight="1" x14ac:dyDescent="0.2">
      <c r="A58" s="108"/>
      <c r="B58" s="49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109"/>
    </row>
    <row r="59" spans="1:38" ht="15" x14ac:dyDescent="0.25">
      <c r="A59" s="104" t="s">
        <v>55</v>
      </c>
      <c r="B59" s="35" t="s">
        <v>56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6"/>
      <c r="Y59" s="38"/>
      <c r="Z59" s="38"/>
      <c r="AA59" s="36"/>
      <c r="AB59" s="38"/>
      <c r="AC59" s="38"/>
      <c r="AD59" s="38"/>
      <c r="AE59" s="36"/>
      <c r="AF59" s="270"/>
      <c r="AG59" s="271"/>
      <c r="AH59" s="38"/>
      <c r="AI59" s="38"/>
      <c r="AJ59" s="66" t="s">
        <v>203</v>
      </c>
      <c r="AK59" s="38"/>
      <c r="AL59" s="105">
        <v>10</v>
      </c>
    </row>
    <row r="60" spans="1:38" ht="5.0999999999999996" customHeight="1" x14ac:dyDescent="0.25">
      <c r="A60" s="136"/>
      <c r="B60" s="4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0"/>
      <c r="Y60" s="41"/>
      <c r="Z60" s="41"/>
      <c r="AA60" s="40"/>
      <c r="AB60" s="41"/>
      <c r="AC60" s="41"/>
      <c r="AD60" s="41"/>
      <c r="AE60" s="40"/>
      <c r="AF60" s="40"/>
      <c r="AG60" s="41"/>
      <c r="AH60" s="41"/>
      <c r="AI60" s="41"/>
      <c r="AJ60" s="67"/>
      <c r="AK60" s="41"/>
      <c r="AL60" s="107"/>
    </row>
    <row r="61" spans="1:38" ht="5.0999999999999996" customHeight="1" x14ac:dyDescent="0.25">
      <c r="A61" s="137"/>
      <c r="B61" s="4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  <c r="Y61" s="34"/>
      <c r="Z61" s="34"/>
      <c r="AA61" s="33"/>
      <c r="AB61" s="34"/>
      <c r="AC61" s="34"/>
      <c r="AD61" s="34"/>
      <c r="AE61" s="33"/>
      <c r="AF61" s="33"/>
      <c r="AG61" s="34"/>
      <c r="AH61" s="34"/>
      <c r="AI61" s="34"/>
      <c r="AJ61" s="68"/>
      <c r="AK61" s="34"/>
      <c r="AL61" s="109"/>
    </row>
    <row r="62" spans="1:38" ht="15" x14ac:dyDescent="0.25">
      <c r="A62" s="104" t="s">
        <v>57</v>
      </c>
      <c r="B62" s="35" t="s">
        <v>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235" t="s">
        <v>12</v>
      </c>
      <c r="AA62" s="235"/>
      <c r="AB62" s="235"/>
      <c r="AC62" s="235"/>
      <c r="AD62" s="235" t="s">
        <v>14</v>
      </c>
      <c r="AE62" s="235"/>
      <c r="AF62" s="235"/>
      <c r="AG62" s="235"/>
      <c r="AH62" s="235" t="s">
        <v>13</v>
      </c>
      <c r="AI62" s="235"/>
      <c r="AJ62" s="235"/>
      <c r="AK62" s="235"/>
      <c r="AL62" s="105"/>
    </row>
    <row r="63" spans="1:38" ht="14.25" x14ac:dyDescent="0.2">
      <c r="A63" s="123"/>
      <c r="B63" s="35" t="s">
        <v>123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7" t="s">
        <v>2</v>
      </c>
      <c r="AA63" s="87"/>
      <c r="AB63" s="88">
        <v>1</v>
      </c>
      <c r="AC63" s="38"/>
      <c r="AD63" s="37" t="s">
        <v>3</v>
      </c>
      <c r="AE63" s="87"/>
      <c r="AF63" s="88">
        <v>2</v>
      </c>
      <c r="AG63" s="38"/>
      <c r="AH63" s="37" t="s">
        <v>15</v>
      </c>
      <c r="AI63" s="87"/>
      <c r="AJ63" s="88">
        <v>3</v>
      </c>
      <c r="AK63" s="38"/>
      <c r="AL63" s="105">
        <v>11</v>
      </c>
    </row>
    <row r="64" spans="1:38" ht="5.0999999999999996" customHeight="1" x14ac:dyDescent="0.2">
      <c r="A64" s="106"/>
      <c r="B64" s="47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8"/>
      <c r="AA64" s="41"/>
      <c r="AB64" s="41"/>
      <c r="AC64" s="41"/>
      <c r="AD64" s="48"/>
      <c r="AE64" s="41"/>
      <c r="AF64" s="41"/>
      <c r="AG64" s="41"/>
      <c r="AH64" s="48"/>
      <c r="AI64" s="41"/>
      <c r="AJ64" s="41"/>
      <c r="AK64" s="41"/>
      <c r="AL64" s="107"/>
    </row>
    <row r="65" spans="1:39" ht="14.25" x14ac:dyDescent="0.2">
      <c r="A65" s="123"/>
      <c r="B65" s="35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7"/>
      <c r="AA65" s="38"/>
      <c r="AB65" s="38"/>
      <c r="AC65" s="38"/>
      <c r="AD65" s="37"/>
      <c r="AE65" s="38"/>
      <c r="AF65" s="38"/>
      <c r="AG65" s="38"/>
      <c r="AH65" s="259" t="s">
        <v>59</v>
      </c>
      <c r="AI65" s="259"/>
      <c r="AJ65" s="259"/>
      <c r="AK65" s="259"/>
      <c r="AL65" s="105"/>
    </row>
    <row r="66" spans="1:39" ht="15" x14ac:dyDescent="0.25">
      <c r="A66" s="104" t="s">
        <v>61</v>
      </c>
      <c r="B66" s="35" t="s">
        <v>124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235" t="s">
        <v>12</v>
      </c>
      <c r="W66" s="235"/>
      <c r="X66" s="235"/>
      <c r="Y66" s="235"/>
      <c r="Z66" s="235" t="s">
        <v>14</v>
      </c>
      <c r="AA66" s="235"/>
      <c r="AB66" s="235"/>
      <c r="AC66" s="235"/>
      <c r="AD66" s="235" t="s">
        <v>13</v>
      </c>
      <c r="AE66" s="235"/>
      <c r="AF66" s="235"/>
      <c r="AG66" s="235"/>
      <c r="AH66" s="259" t="s">
        <v>60</v>
      </c>
      <c r="AI66" s="259"/>
      <c r="AJ66" s="259"/>
      <c r="AK66" s="259"/>
      <c r="AL66" s="105"/>
    </row>
    <row r="67" spans="1:39" ht="15" x14ac:dyDescent="0.25">
      <c r="A67" s="104"/>
      <c r="B67" s="35" t="s">
        <v>125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7" t="s">
        <v>2</v>
      </c>
      <c r="W67" s="87"/>
      <c r="X67" s="88">
        <v>1</v>
      </c>
      <c r="Y67" s="38"/>
      <c r="Z67" s="37" t="s">
        <v>3</v>
      </c>
      <c r="AA67" s="87"/>
      <c r="AB67" s="88">
        <v>2</v>
      </c>
      <c r="AC67" s="38"/>
      <c r="AD67" s="37" t="s">
        <v>15</v>
      </c>
      <c r="AE67" s="87"/>
      <c r="AF67" s="88">
        <v>3</v>
      </c>
      <c r="AG67" s="38"/>
      <c r="AH67" s="69"/>
      <c r="AI67" s="87"/>
      <c r="AJ67" s="88">
        <v>4</v>
      </c>
      <c r="AK67" s="36"/>
      <c r="AL67" s="105">
        <v>12</v>
      </c>
    </row>
    <row r="68" spans="1:39" ht="5.0999999999999996" customHeight="1" x14ac:dyDescent="0.2">
      <c r="A68" s="106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107"/>
    </row>
    <row r="69" spans="1:39" ht="5.0999999999999996" customHeight="1" x14ac:dyDescent="0.25">
      <c r="A69" s="137"/>
      <c r="B69" s="49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109"/>
    </row>
    <row r="70" spans="1:39" ht="15" x14ac:dyDescent="0.25">
      <c r="A70" s="104" t="s">
        <v>62</v>
      </c>
      <c r="B70" s="35" t="s">
        <v>63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110"/>
      <c r="AM70" s="7"/>
    </row>
    <row r="71" spans="1:39" x14ac:dyDescent="0.2">
      <c r="A71" s="124"/>
      <c r="B71" s="5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105"/>
      <c r="AM71" s="7"/>
    </row>
    <row r="72" spans="1:39" x14ac:dyDescent="0.2">
      <c r="A72" s="124"/>
      <c r="B72" s="58"/>
      <c r="C72" s="38"/>
      <c r="D72" s="38"/>
      <c r="E72" s="38"/>
      <c r="F72" s="38"/>
      <c r="G72" s="38"/>
      <c r="H72" s="38"/>
      <c r="I72" s="38"/>
      <c r="J72" s="38"/>
      <c r="K72" s="138"/>
      <c r="L72" s="138"/>
      <c r="M72" s="138"/>
      <c r="N72" s="38" t="s">
        <v>64</v>
      </c>
      <c r="O72" s="38"/>
      <c r="P72" s="38"/>
      <c r="Q72" s="38" t="s">
        <v>65</v>
      </c>
      <c r="R72" s="38"/>
      <c r="S72" s="38"/>
      <c r="T72" s="38" t="s">
        <v>66</v>
      </c>
      <c r="U72" s="38"/>
      <c r="V72" s="38"/>
      <c r="W72" s="38" t="s">
        <v>67</v>
      </c>
      <c r="X72" s="38"/>
      <c r="Y72" s="38"/>
      <c r="Z72" s="38" t="s">
        <v>68</v>
      </c>
      <c r="AA72" s="38"/>
      <c r="AB72" s="38"/>
      <c r="AC72" s="38" t="s">
        <v>69</v>
      </c>
      <c r="AD72" s="38"/>
      <c r="AE72" s="38"/>
      <c r="AF72" s="38" t="s">
        <v>70</v>
      </c>
      <c r="AG72" s="38"/>
      <c r="AH72" s="38"/>
      <c r="AI72" s="38" t="s">
        <v>71</v>
      </c>
      <c r="AJ72" s="38"/>
      <c r="AK72" s="38"/>
      <c r="AL72" s="105"/>
      <c r="AM72" s="7"/>
    </row>
    <row r="73" spans="1:39" ht="15" customHeight="1" x14ac:dyDescent="0.2">
      <c r="A73" s="124"/>
      <c r="B73" s="58"/>
      <c r="C73" s="38"/>
      <c r="D73" s="38"/>
      <c r="E73" s="38"/>
      <c r="F73" s="38"/>
      <c r="G73" s="38"/>
      <c r="H73" s="38"/>
      <c r="I73" s="38"/>
      <c r="J73" s="38"/>
      <c r="K73" s="138"/>
      <c r="L73" s="138"/>
      <c r="M73" s="138"/>
      <c r="N73" s="87"/>
      <c r="O73" s="88">
        <v>1</v>
      </c>
      <c r="P73" s="38"/>
      <c r="Q73" s="87"/>
      <c r="R73" s="88">
        <v>2</v>
      </c>
      <c r="S73" s="38"/>
      <c r="T73" s="87"/>
      <c r="U73" s="88">
        <v>3</v>
      </c>
      <c r="V73" s="38"/>
      <c r="W73" s="87"/>
      <c r="X73" s="88">
        <v>4</v>
      </c>
      <c r="Y73" s="38"/>
      <c r="Z73" s="87"/>
      <c r="AA73" s="88">
        <v>5</v>
      </c>
      <c r="AB73" s="38"/>
      <c r="AC73" s="87"/>
      <c r="AD73" s="88">
        <v>6</v>
      </c>
      <c r="AE73" s="38"/>
      <c r="AF73" s="87"/>
      <c r="AG73" s="88">
        <v>7</v>
      </c>
      <c r="AH73" s="38"/>
      <c r="AI73" s="87"/>
      <c r="AJ73" s="88">
        <v>8</v>
      </c>
      <c r="AK73" s="38"/>
      <c r="AL73" s="105">
        <v>13</v>
      </c>
      <c r="AM73" s="7"/>
    </row>
    <row r="74" spans="1:39" ht="5.0999999999999996" customHeight="1" x14ac:dyDescent="0.2">
      <c r="A74" s="116"/>
      <c r="B74" s="39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139"/>
    </row>
    <row r="75" spans="1:39" x14ac:dyDescent="0.2">
      <c r="A75" s="140"/>
      <c r="B75" s="49" t="s">
        <v>72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141"/>
    </row>
    <row r="76" spans="1:39" x14ac:dyDescent="0.2">
      <c r="A76" s="118"/>
      <c r="B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6"/>
      <c r="R76" s="36"/>
      <c r="S76" s="36"/>
      <c r="T76" s="38"/>
      <c r="U76" s="38"/>
      <c r="V76" s="38"/>
      <c r="W76" s="38"/>
      <c r="X76" s="38"/>
      <c r="Y76" s="36"/>
      <c r="Z76" s="235" t="s">
        <v>73</v>
      </c>
      <c r="AA76" s="235"/>
      <c r="AB76" s="235"/>
      <c r="AC76" s="235"/>
      <c r="AD76" s="235" t="s">
        <v>74</v>
      </c>
      <c r="AE76" s="235"/>
      <c r="AF76" s="235"/>
      <c r="AG76" s="235"/>
      <c r="AH76" s="235" t="s">
        <v>75</v>
      </c>
      <c r="AI76" s="235"/>
      <c r="AJ76" s="235"/>
      <c r="AK76" s="235"/>
      <c r="AL76" s="80"/>
    </row>
    <row r="77" spans="1:39" ht="15" x14ac:dyDescent="0.25">
      <c r="A77" s="104" t="s">
        <v>76</v>
      </c>
      <c r="B77" s="35" t="s">
        <v>77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6"/>
      <c r="Q77" s="36"/>
      <c r="R77" s="36"/>
      <c r="S77" s="36"/>
      <c r="T77" s="38"/>
      <c r="U77" s="38"/>
      <c r="V77" s="38"/>
      <c r="W77" s="38"/>
      <c r="X77" s="36"/>
      <c r="Y77" s="36"/>
      <c r="Z77" s="37" t="s">
        <v>2</v>
      </c>
      <c r="AA77" s="153"/>
      <c r="AB77" s="154">
        <v>1</v>
      </c>
      <c r="AC77" s="36"/>
      <c r="AD77" s="37" t="s">
        <v>3</v>
      </c>
      <c r="AE77" s="153"/>
      <c r="AF77" s="154">
        <v>2</v>
      </c>
      <c r="AG77" s="38"/>
      <c r="AH77" s="37" t="s">
        <v>15</v>
      </c>
      <c r="AI77" s="153"/>
      <c r="AJ77" s="154">
        <v>3</v>
      </c>
      <c r="AK77" s="36"/>
      <c r="AL77" s="80">
        <v>14</v>
      </c>
    </row>
    <row r="78" spans="1:39" ht="5.0999999999999996" customHeight="1" x14ac:dyDescent="0.25">
      <c r="A78" s="104"/>
      <c r="B78" s="35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6"/>
      <c r="Q78" s="36"/>
      <c r="R78" s="36"/>
      <c r="S78" s="36"/>
      <c r="T78" s="38"/>
      <c r="U78" s="38"/>
      <c r="V78" s="38"/>
      <c r="W78" s="38"/>
      <c r="X78" s="36"/>
      <c r="Y78" s="36"/>
      <c r="Z78" s="37"/>
      <c r="AA78" s="38"/>
      <c r="AB78" s="38"/>
      <c r="AC78" s="36"/>
      <c r="AD78" s="37"/>
      <c r="AE78" s="38"/>
      <c r="AF78" s="38"/>
      <c r="AG78" s="38"/>
      <c r="AH78" s="37"/>
      <c r="AI78" s="38"/>
      <c r="AJ78" s="38"/>
      <c r="AK78" s="36"/>
      <c r="AL78" s="80"/>
    </row>
    <row r="79" spans="1:39" ht="15" x14ac:dyDescent="0.25">
      <c r="A79" s="104" t="s">
        <v>78</v>
      </c>
      <c r="B79" s="35" t="s">
        <v>79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8"/>
      <c r="T79" s="38"/>
      <c r="U79" s="38"/>
      <c r="V79" s="38"/>
      <c r="W79" s="38"/>
      <c r="X79" s="38"/>
      <c r="Y79" s="36"/>
      <c r="Z79" s="37" t="s">
        <v>2</v>
      </c>
      <c r="AA79" s="87"/>
      <c r="AB79" s="88">
        <v>1</v>
      </c>
      <c r="AC79" s="38"/>
      <c r="AD79" s="37" t="s">
        <v>3</v>
      </c>
      <c r="AE79" s="87"/>
      <c r="AF79" s="88">
        <v>2</v>
      </c>
      <c r="AG79" s="38"/>
      <c r="AH79" s="37" t="s">
        <v>15</v>
      </c>
      <c r="AI79" s="87"/>
      <c r="AJ79" s="88">
        <v>3</v>
      </c>
      <c r="AK79" s="36"/>
      <c r="AL79" s="80">
        <v>15</v>
      </c>
    </row>
    <row r="80" spans="1:39" ht="6.75" customHeight="1" x14ac:dyDescent="0.25">
      <c r="A80" s="10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8"/>
      <c r="T80" s="38"/>
      <c r="U80" s="38"/>
      <c r="V80" s="38"/>
      <c r="W80" s="38"/>
      <c r="X80" s="38"/>
      <c r="Y80" s="36"/>
      <c r="Z80" s="37"/>
      <c r="AA80" s="38"/>
      <c r="AB80" s="38"/>
      <c r="AC80" s="38"/>
      <c r="AD80" s="37"/>
      <c r="AE80" s="38"/>
      <c r="AF80" s="38"/>
      <c r="AG80" s="38"/>
      <c r="AH80" s="37"/>
      <c r="AI80" s="38"/>
      <c r="AJ80" s="38"/>
      <c r="AK80" s="36"/>
      <c r="AL80" s="80"/>
    </row>
    <row r="81" spans="1:38" ht="15" x14ac:dyDescent="0.25">
      <c r="A81" s="104" t="s">
        <v>80</v>
      </c>
      <c r="B81" s="35" t="s">
        <v>81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7" t="s">
        <v>2</v>
      </c>
      <c r="AA81" s="87"/>
      <c r="AB81" s="88">
        <v>1</v>
      </c>
      <c r="AC81" s="38"/>
      <c r="AD81" s="37" t="s">
        <v>3</v>
      </c>
      <c r="AE81" s="87"/>
      <c r="AF81" s="88">
        <v>2</v>
      </c>
      <c r="AG81" s="38"/>
      <c r="AH81" s="37" t="s">
        <v>15</v>
      </c>
      <c r="AI81" s="87"/>
      <c r="AJ81" s="88">
        <v>3</v>
      </c>
      <c r="AK81" s="36"/>
      <c r="AL81" s="80">
        <v>16</v>
      </c>
    </row>
    <row r="82" spans="1:38" ht="5.0999999999999996" customHeight="1" thickBot="1" x14ac:dyDescent="0.25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3"/>
    </row>
    <row r="83" spans="1:38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8" x14ac:dyDescent="0.25">
      <c r="A84" s="11"/>
      <c r="B84" s="28" t="s">
        <v>131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3.5" thickBo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">
      <c r="A86" s="147"/>
      <c r="B86" s="264" t="s">
        <v>83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75"/>
      <c r="AL86" s="77"/>
    </row>
    <row r="87" spans="1:38" ht="5.0999999999999996" customHeight="1" x14ac:dyDescent="0.2">
      <c r="A87" s="148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36"/>
      <c r="AL87" s="80"/>
    </row>
    <row r="88" spans="1:38" ht="15.75" thickBot="1" x14ac:dyDescent="0.3">
      <c r="A88" s="149" t="s">
        <v>100</v>
      </c>
      <c r="B88" s="35"/>
      <c r="C88" s="262" t="s">
        <v>84</v>
      </c>
      <c r="D88" s="262"/>
      <c r="E88" s="263">
        <f>$AK$2-1</f>
        <v>2020</v>
      </c>
      <c r="F88" s="263"/>
      <c r="G88" s="262" t="s">
        <v>85</v>
      </c>
      <c r="H88" s="262"/>
      <c r="I88" s="262"/>
      <c r="J88" s="262"/>
      <c r="K88" s="262"/>
      <c r="L88" s="262"/>
      <c r="M88" s="262"/>
      <c r="N88" s="263">
        <f>$AK$2-2</f>
        <v>2019</v>
      </c>
      <c r="O88" s="263"/>
      <c r="P88" s="71"/>
      <c r="Q88" s="35"/>
      <c r="R88" s="35"/>
      <c r="S88" s="35"/>
      <c r="T88" s="72" t="s">
        <v>104</v>
      </c>
      <c r="U88" s="73"/>
      <c r="V88" s="262" t="s">
        <v>84</v>
      </c>
      <c r="W88" s="262"/>
      <c r="X88" s="263" t="str">
        <f>$AK$2</f>
        <v>2021</v>
      </c>
      <c r="Y88" s="263"/>
      <c r="Z88" s="262" t="s">
        <v>85</v>
      </c>
      <c r="AA88" s="262"/>
      <c r="AB88" s="262"/>
      <c r="AC88" s="262"/>
      <c r="AD88" s="262"/>
      <c r="AE88" s="262"/>
      <c r="AF88" s="262"/>
      <c r="AG88" s="263">
        <f>$AK$2-1</f>
        <v>2020</v>
      </c>
      <c r="AH88" s="263"/>
      <c r="AI88" s="35"/>
      <c r="AJ88" s="35"/>
      <c r="AK88" s="36"/>
      <c r="AL88" s="80"/>
    </row>
    <row r="89" spans="1:38" x14ac:dyDescent="0.2">
      <c r="A89" s="118"/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 t="s">
        <v>86</v>
      </c>
      <c r="O89" s="75"/>
      <c r="P89" s="75"/>
      <c r="Q89" s="77"/>
      <c r="R89" s="36"/>
      <c r="S89" s="36"/>
      <c r="T89" s="36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6" t="s">
        <v>86</v>
      </c>
      <c r="AH89" s="75"/>
      <c r="AI89" s="75"/>
      <c r="AJ89" s="77"/>
      <c r="AK89" s="36"/>
      <c r="AL89" s="80"/>
    </row>
    <row r="90" spans="1:38" x14ac:dyDescent="0.2">
      <c r="A90" s="118"/>
      <c r="B90" s="260" t="s">
        <v>87</v>
      </c>
      <c r="C90" s="235"/>
      <c r="D90" s="235"/>
      <c r="E90" s="235"/>
      <c r="F90" s="235" t="s">
        <v>88</v>
      </c>
      <c r="G90" s="235"/>
      <c r="H90" s="235"/>
      <c r="I90" s="235"/>
      <c r="J90" s="36"/>
      <c r="K90" s="236" t="s">
        <v>89</v>
      </c>
      <c r="L90" s="236"/>
      <c r="M90" s="36"/>
      <c r="N90" s="53" t="s">
        <v>90</v>
      </c>
      <c r="O90" s="53"/>
      <c r="P90" s="53"/>
      <c r="Q90" s="78"/>
      <c r="R90" s="53"/>
      <c r="S90" s="53"/>
      <c r="T90" s="36"/>
      <c r="U90" s="260" t="s">
        <v>87</v>
      </c>
      <c r="V90" s="235"/>
      <c r="W90" s="235"/>
      <c r="X90" s="235"/>
      <c r="Y90" s="235" t="s">
        <v>88</v>
      </c>
      <c r="Z90" s="235"/>
      <c r="AA90" s="235"/>
      <c r="AB90" s="235"/>
      <c r="AC90" s="36"/>
      <c r="AD90" s="236" t="s">
        <v>89</v>
      </c>
      <c r="AE90" s="236"/>
      <c r="AF90" s="36"/>
      <c r="AG90" s="53" t="s">
        <v>90</v>
      </c>
      <c r="AH90" s="53"/>
      <c r="AI90" s="53"/>
      <c r="AJ90" s="78"/>
      <c r="AK90" s="36"/>
      <c r="AL90" s="80"/>
    </row>
    <row r="91" spans="1:38" ht="15" customHeight="1" x14ac:dyDescent="0.2">
      <c r="A91" s="118"/>
      <c r="B91" s="79" t="s">
        <v>2</v>
      </c>
      <c r="C91" s="87"/>
      <c r="D91" s="88">
        <v>1</v>
      </c>
      <c r="E91" s="38"/>
      <c r="F91" s="37" t="s">
        <v>3</v>
      </c>
      <c r="G91" s="87"/>
      <c r="H91" s="88">
        <v>2</v>
      </c>
      <c r="I91" s="38"/>
      <c r="J91" s="37" t="s">
        <v>15</v>
      </c>
      <c r="K91" s="87"/>
      <c r="L91" s="88">
        <v>3</v>
      </c>
      <c r="M91" s="36"/>
      <c r="N91" s="87"/>
      <c r="O91" s="88">
        <v>4</v>
      </c>
      <c r="P91" s="36"/>
      <c r="Q91" s="80"/>
      <c r="R91" s="36">
        <v>17</v>
      </c>
      <c r="S91" s="36"/>
      <c r="T91" s="36"/>
      <c r="U91" s="79" t="s">
        <v>2</v>
      </c>
      <c r="V91" s="87"/>
      <c r="W91" s="88">
        <v>1</v>
      </c>
      <c r="X91" s="38"/>
      <c r="Y91" s="37" t="s">
        <v>3</v>
      </c>
      <c r="Z91" s="87"/>
      <c r="AA91" s="88">
        <v>2</v>
      </c>
      <c r="AB91" s="38"/>
      <c r="AC91" s="37" t="s">
        <v>15</v>
      </c>
      <c r="AD91" s="87"/>
      <c r="AE91" s="88">
        <v>3</v>
      </c>
      <c r="AF91" s="36"/>
      <c r="AG91" s="87"/>
      <c r="AH91" s="88">
        <v>4</v>
      </c>
      <c r="AI91" s="36"/>
      <c r="AJ91" s="80"/>
      <c r="AK91" s="36"/>
      <c r="AL91" s="80">
        <v>18</v>
      </c>
    </row>
    <row r="92" spans="1:38" ht="12.75" customHeight="1" thickBot="1" x14ac:dyDescent="0.25">
      <c r="A92" s="119"/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  <c r="R92" s="40"/>
      <c r="S92" s="40"/>
      <c r="T92" s="40"/>
      <c r="U92" s="81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3"/>
      <c r="AK92" s="40"/>
      <c r="AL92" s="80"/>
    </row>
    <row r="93" spans="1:38" ht="5.0999999999999996" customHeight="1" x14ac:dyDescent="0.2">
      <c r="A93" s="11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150"/>
    </row>
    <row r="94" spans="1:38" ht="12.75" customHeight="1" x14ac:dyDescent="0.2">
      <c r="A94" s="122"/>
      <c r="B94" s="261" t="s">
        <v>91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33"/>
      <c r="AL94" s="80"/>
    </row>
    <row r="95" spans="1:38" ht="5.0999999999999996" customHeight="1" x14ac:dyDescent="0.2">
      <c r="A95" s="11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80"/>
    </row>
    <row r="96" spans="1:38" ht="15.75" thickBot="1" x14ac:dyDescent="0.3">
      <c r="A96" s="149" t="s">
        <v>101</v>
      </c>
      <c r="B96" s="35"/>
      <c r="C96" s="262" t="s">
        <v>84</v>
      </c>
      <c r="D96" s="262"/>
      <c r="E96" s="263">
        <f>$AK$2-1</f>
        <v>2020</v>
      </c>
      <c r="F96" s="263"/>
      <c r="G96" s="262" t="s">
        <v>85</v>
      </c>
      <c r="H96" s="262"/>
      <c r="I96" s="262"/>
      <c r="J96" s="262"/>
      <c r="K96" s="262"/>
      <c r="L96" s="262"/>
      <c r="M96" s="262"/>
      <c r="N96" s="263">
        <f>$AK$2-2</f>
        <v>2019</v>
      </c>
      <c r="O96" s="263"/>
      <c r="P96" s="71"/>
      <c r="Q96" s="35"/>
      <c r="R96" s="35"/>
      <c r="S96" s="35"/>
      <c r="T96" s="72" t="s">
        <v>105</v>
      </c>
      <c r="U96" s="73"/>
      <c r="V96" s="262" t="s">
        <v>84</v>
      </c>
      <c r="W96" s="262"/>
      <c r="X96" s="263" t="str">
        <f>$AK$2</f>
        <v>2021</v>
      </c>
      <c r="Y96" s="263"/>
      <c r="Z96" s="262" t="s">
        <v>85</v>
      </c>
      <c r="AA96" s="262"/>
      <c r="AB96" s="262"/>
      <c r="AC96" s="262"/>
      <c r="AD96" s="262"/>
      <c r="AE96" s="262"/>
      <c r="AF96" s="262"/>
      <c r="AG96" s="263">
        <f>$AK$2-1</f>
        <v>2020</v>
      </c>
      <c r="AH96" s="263"/>
      <c r="AI96" s="35"/>
      <c r="AJ96" s="35"/>
      <c r="AK96" s="36"/>
      <c r="AL96" s="80"/>
    </row>
    <row r="97" spans="1:38" x14ac:dyDescent="0.2">
      <c r="A97" s="118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6" t="s">
        <v>86</v>
      </c>
      <c r="O97" s="75"/>
      <c r="P97" s="75"/>
      <c r="Q97" s="77"/>
      <c r="R97" s="36"/>
      <c r="S97" s="36"/>
      <c r="T97" s="36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6" t="s">
        <v>86</v>
      </c>
      <c r="AH97" s="75"/>
      <c r="AI97" s="75"/>
      <c r="AJ97" s="77"/>
      <c r="AK97" s="36"/>
      <c r="AL97" s="80"/>
    </row>
    <row r="98" spans="1:38" x14ac:dyDescent="0.2">
      <c r="A98" s="118"/>
      <c r="B98" s="260" t="s">
        <v>87</v>
      </c>
      <c r="C98" s="235"/>
      <c r="D98" s="235"/>
      <c r="E98" s="235"/>
      <c r="F98" s="235" t="s">
        <v>88</v>
      </c>
      <c r="G98" s="235"/>
      <c r="H98" s="235"/>
      <c r="I98" s="235"/>
      <c r="J98" s="36"/>
      <c r="K98" s="236" t="s">
        <v>89</v>
      </c>
      <c r="L98" s="236"/>
      <c r="M98" s="36"/>
      <c r="N98" s="53" t="s">
        <v>90</v>
      </c>
      <c r="O98" s="53"/>
      <c r="P98" s="53"/>
      <c r="Q98" s="78"/>
      <c r="R98" s="53"/>
      <c r="S98" s="53"/>
      <c r="T98" s="36"/>
      <c r="U98" s="260" t="s">
        <v>87</v>
      </c>
      <c r="V98" s="235"/>
      <c r="W98" s="235"/>
      <c r="X98" s="235"/>
      <c r="Y98" s="235" t="s">
        <v>88</v>
      </c>
      <c r="Z98" s="235"/>
      <c r="AA98" s="235"/>
      <c r="AB98" s="235"/>
      <c r="AC98" s="36"/>
      <c r="AD98" s="236" t="s">
        <v>89</v>
      </c>
      <c r="AE98" s="236"/>
      <c r="AF98" s="36"/>
      <c r="AG98" s="53" t="s">
        <v>90</v>
      </c>
      <c r="AH98" s="53"/>
      <c r="AI98" s="53"/>
      <c r="AJ98" s="78"/>
      <c r="AK98" s="36"/>
      <c r="AL98" s="80"/>
    </row>
    <row r="99" spans="1:38" ht="15" customHeight="1" x14ac:dyDescent="0.2">
      <c r="A99" s="118"/>
      <c r="B99" s="79" t="s">
        <v>2</v>
      </c>
      <c r="C99" s="87"/>
      <c r="D99" s="88">
        <v>1</v>
      </c>
      <c r="E99" s="38"/>
      <c r="F99" s="37" t="s">
        <v>3</v>
      </c>
      <c r="G99" s="87"/>
      <c r="H99" s="88">
        <v>2</v>
      </c>
      <c r="I99" s="38"/>
      <c r="J99" s="37" t="s">
        <v>15</v>
      </c>
      <c r="K99" s="87"/>
      <c r="L99" s="88">
        <v>3</v>
      </c>
      <c r="M99" s="36"/>
      <c r="N99" s="87"/>
      <c r="O99" s="88">
        <v>4</v>
      </c>
      <c r="P99" s="36"/>
      <c r="Q99" s="80"/>
      <c r="R99" s="36">
        <v>17</v>
      </c>
      <c r="S99" s="36"/>
      <c r="T99" s="36"/>
      <c r="U99" s="79" t="s">
        <v>2</v>
      </c>
      <c r="V99" s="87"/>
      <c r="W99" s="88">
        <v>1</v>
      </c>
      <c r="X99" s="38"/>
      <c r="Y99" s="37" t="s">
        <v>3</v>
      </c>
      <c r="Z99" s="87"/>
      <c r="AA99" s="88">
        <v>2</v>
      </c>
      <c r="AB99" s="38"/>
      <c r="AC99" s="37" t="s">
        <v>15</v>
      </c>
      <c r="AD99" s="87"/>
      <c r="AE99" s="88">
        <v>3</v>
      </c>
      <c r="AF99" s="36"/>
      <c r="AG99" s="87"/>
      <c r="AH99" s="88">
        <v>4</v>
      </c>
      <c r="AI99" s="36"/>
      <c r="AJ99" s="80"/>
      <c r="AK99" s="36"/>
      <c r="AL99" s="80">
        <v>18</v>
      </c>
    </row>
    <row r="100" spans="1:38" ht="13.5" thickBot="1" x14ac:dyDescent="0.25">
      <c r="A100" s="119"/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3"/>
      <c r="R100" s="40"/>
      <c r="S100" s="40"/>
      <c r="T100" s="40"/>
      <c r="U100" s="8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3"/>
      <c r="AK100" s="40"/>
      <c r="AL100" s="80"/>
    </row>
    <row r="101" spans="1:38" ht="5.0999999999999996" customHeight="1" x14ac:dyDescent="0.2">
      <c r="A101" s="11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150"/>
    </row>
    <row r="102" spans="1:38" x14ac:dyDescent="0.2">
      <c r="A102" s="122"/>
      <c r="B102" s="261" t="s">
        <v>92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33"/>
      <c r="AL102" s="80"/>
    </row>
    <row r="103" spans="1:38" ht="5.0999999999999996" customHeight="1" x14ac:dyDescent="0.2">
      <c r="A103" s="11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80"/>
    </row>
    <row r="104" spans="1:38" ht="15.75" thickBot="1" x14ac:dyDescent="0.3">
      <c r="A104" s="149" t="s">
        <v>102</v>
      </c>
      <c r="B104" s="35"/>
      <c r="C104" s="262" t="s">
        <v>84</v>
      </c>
      <c r="D104" s="262"/>
      <c r="E104" s="263">
        <f>$AK$2-1</f>
        <v>2020</v>
      </c>
      <c r="F104" s="263"/>
      <c r="G104" s="262" t="s">
        <v>85</v>
      </c>
      <c r="H104" s="262"/>
      <c r="I104" s="262"/>
      <c r="J104" s="262"/>
      <c r="K104" s="262"/>
      <c r="L104" s="262"/>
      <c r="M104" s="262"/>
      <c r="N104" s="263">
        <f>$AK$2-2</f>
        <v>2019</v>
      </c>
      <c r="O104" s="263"/>
      <c r="P104" s="71"/>
      <c r="Q104" s="35"/>
      <c r="R104" s="35"/>
      <c r="S104" s="35"/>
      <c r="T104" s="72" t="s">
        <v>106</v>
      </c>
      <c r="U104" s="73"/>
      <c r="V104" s="262" t="s">
        <v>84</v>
      </c>
      <c r="W104" s="262"/>
      <c r="X104" s="263" t="str">
        <f>$AK$2</f>
        <v>2021</v>
      </c>
      <c r="Y104" s="263"/>
      <c r="Z104" s="262" t="s">
        <v>85</v>
      </c>
      <c r="AA104" s="262"/>
      <c r="AB104" s="262"/>
      <c r="AC104" s="262"/>
      <c r="AD104" s="262"/>
      <c r="AE104" s="262"/>
      <c r="AF104" s="262"/>
      <c r="AG104" s="263">
        <f>$AK$2-1</f>
        <v>2020</v>
      </c>
      <c r="AH104" s="263"/>
      <c r="AI104" s="35"/>
      <c r="AJ104" s="35"/>
      <c r="AK104" s="36"/>
      <c r="AL104" s="80"/>
    </row>
    <row r="105" spans="1:38" x14ac:dyDescent="0.2">
      <c r="A105" s="118"/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 t="s">
        <v>86</v>
      </c>
      <c r="O105" s="75"/>
      <c r="P105" s="75"/>
      <c r="Q105" s="77"/>
      <c r="R105" s="36"/>
      <c r="S105" s="36"/>
      <c r="T105" s="36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84" t="s">
        <v>86</v>
      </c>
      <c r="AH105" s="75"/>
      <c r="AI105" s="75"/>
      <c r="AJ105" s="77"/>
      <c r="AK105" s="36"/>
      <c r="AL105" s="80"/>
    </row>
    <row r="106" spans="1:38" x14ac:dyDescent="0.2">
      <c r="A106" s="118"/>
      <c r="B106" s="260" t="s">
        <v>87</v>
      </c>
      <c r="C106" s="235"/>
      <c r="D106" s="235"/>
      <c r="E106" s="235"/>
      <c r="F106" s="235" t="s">
        <v>88</v>
      </c>
      <c r="G106" s="235"/>
      <c r="H106" s="235"/>
      <c r="I106" s="235"/>
      <c r="J106" s="36"/>
      <c r="K106" s="236" t="s">
        <v>89</v>
      </c>
      <c r="L106" s="236"/>
      <c r="M106" s="36"/>
      <c r="N106" s="53" t="s">
        <v>90</v>
      </c>
      <c r="O106" s="53"/>
      <c r="P106" s="53"/>
      <c r="Q106" s="78"/>
      <c r="R106" s="53"/>
      <c r="S106" s="53"/>
      <c r="T106" s="36"/>
      <c r="U106" s="260" t="s">
        <v>87</v>
      </c>
      <c r="V106" s="235"/>
      <c r="W106" s="235"/>
      <c r="X106" s="235"/>
      <c r="Y106" s="235" t="s">
        <v>88</v>
      </c>
      <c r="Z106" s="235"/>
      <c r="AA106" s="235"/>
      <c r="AB106" s="235"/>
      <c r="AC106" s="36"/>
      <c r="AD106" s="236" t="s">
        <v>89</v>
      </c>
      <c r="AE106" s="236"/>
      <c r="AF106" s="36"/>
      <c r="AG106" s="53" t="s">
        <v>90</v>
      </c>
      <c r="AH106" s="53"/>
      <c r="AI106" s="53"/>
      <c r="AJ106" s="78"/>
      <c r="AK106" s="36"/>
      <c r="AL106" s="80"/>
    </row>
    <row r="107" spans="1:38" ht="15" customHeight="1" x14ac:dyDescent="0.2">
      <c r="A107" s="118"/>
      <c r="B107" s="79" t="s">
        <v>2</v>
      </c>
      <c r="C107" s="87"/>
      <c r="D107" s="88">
        <v>1</v>
      </c>
      <c r="E107" s="38"/>
      <c r="F107" s="37" t="s">
        <v>3</v>
      </c>
      <c r="G107" s="87"/>
      <c r="H107" s="88">
        <v>2</v>
      </c>
      <c r="I107" s="38"/>
      <c r="J107" s="37" t="s">
        <v>15</v>
      </c>
      <c r="K107" s="87"/>
      <c r="L107" s="88">
        <v>3</v>
      </c>
      <c r="M107" s="36"/>
      <c r="N107" s="87"/>
      <c r="O107" s="88">
        <v>4</v>
      </c>
      <c r="P107" s="36"/>
      <c r="Q107" s="80"/>
      <c r="R107" s="36">
        <v>17</v>
      </c>
      <c r="S107" s="36"/>
      <c r="T107" s="36"/>
      <c r="U107" s="79" t="s">
        <v>2</v>
      </c>
      <c r="V107" s="87"/>
      <c r="W107" s="88">
        <v>1</v>
      </c>
      <c r="X107" s="38"/>
      <c r="Y107" s="37" t="s">
        <v>3</v>
      </c>
      <c r="Z107" s="87"/>
      <c r="AA107" s="88">
        <v>2</v>
      </c>
      <c r="AB107" s="38"/>
      <c r="AC107" s="37" t="s">
        <v>15</v>
      </c>
      <c r="AD107" s="87"/>
      <c r="AE107" s="88">
        <v>3</v>
      </c>
      <c r="AF107" s="36"/>
      <c r="AG107" s="87"/>
      <c r="AH107" s="88">
        <v>4</v>
      </c>
      <c r="AI107" s="36"/>
      <c r="AJ107" s="80"/>
      <c r="AK107" s="36"/>
      <c r="AL107" s="80">
        <v>18</v>
      </c>
    </row>
    <row r="108" spans="1:38" ht="13.5" thickBot="1" x14ac:dyDescent="0.25">
      <c r="A108" s="119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3"/>
      <c r="R108" s="40"/>
      <c r="S108" s="40"/>
      <c r="T108" s="40"/>
      <c r="U108" s="81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3"/>
      <c r="AK108" s="40"/>
      <c r="AL108" s="80"/>
    </row>
    <row r="109" spans="1:38" ht="5.0999999999999996" customHeight="1" x14ac:dyDescent="0.2">
      <c r="A109" s="11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150"/>
    </row>
    <row r="110" spans="1:38" x14ac:dyDescent="0.2">
      <c r="A110" s="122"/>
      <c r="B110" s="261" t="s">
        <v>93</v>
      </c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33"/>
      <c r="AL110" s="80"/>
    </row>
    <row r="111" spans="1:38" ht="5.0999999999999996" customHeight="1" x14ac:dyDescent="0.2">
      <c r="A111" s="11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80"/>
    </row>
    <row r="112" spans="1:38" ht="15.75" thickBot="1" x14ac:dyDescent="0.3">
      <c r="A112" s="149" t="s">
        <v>103</v>
      </c>
      <c r="B112" s="35"/>
      <c r="C112" s="262" t="s">
        <v>84</v>
      </c>
      <c r="D112" s="262"/>
      <c r="E112" s="263">
        <f>$AK$2-1</f>
        <v>2020</v>
      </c>
      <c r="F112" s="263"/>
      <c r="G112" s="262" t="s">
        <v>85</v>
      </c>
      <c r="H112" s="262"/>
      <c r="I112" s="262"/>
      <c r="J112" s="262"/>
      <c r="K112" s="262"/>
      <c r="L112" s="262"/>
      <c r="M112" s="262"/>
      <c r="N112" s="263">
        <f>$AK$2-2</f>
        <v>2019</v>
      </c>
      <c r="O112" s="263"/>
      <c r="P112" s="71"/>
      <c r="Q112" s="35"/>
      <c r="R112" s="35"/>
      <c r="S112" s="35"/>
      <c r="T112" s="72" t="s">
        <v>107</v>
      </c>
      <c r="U112" s="73"/>
      <c r="V112" s="262" t="s">
        <v>84</v>
      </c>
      <c r="W112" s="262"/>
      <c r="X112" s="263" t="str">
        <f>$AK$2</f>
        <v>2021</v>
      </c>
      <c r="Y112" s="263"/>
      <c r="Z112" s="262" t="s">
        <v>85</v>
      </c>
      <c r="AA112" s="262"/>
      <c r="AB112" s="262"/>
      <c r="AC112" s="262"/>
      <c r="AD112" s="262"/>
      <c r="AE112" s="262"/>
      <c r="AF112" s="262"/>
      <c r="AG112" s="263">
        <f>$AK$2-1</f>
        <v>2020</v>
      </c>
      <c r="AH112" s="263"/>
      <c r="AI112" s="35"/>
      <c r="AJ112" s="35"/>
      <c r="AK112" s="36"/>
      <c r="AL112" s="80"/>
    </row>
    <row r="113" spans="1:38" x14ac:dyDescent="0.2">
      <c r="A113" s="118"/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6" t="s">
        <v>86</v>
      </c>
      <c r="O113" s="75"/>
      <c r="P113" s="75"/>
      <c r="Q113" s="77"/>
      <c r="R113" s="36"/>
      <c r="S113" s="36"/>
      <c r="T113" s="36"/>
      <c r="U113" s="74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6" t="s">
        <v>86</v>
      </c>
      <c r="AH113" s="75"/>
      <c r="AI113" s="75"/>
      <c r="AJ113" s="77"/>
      <c r="AK113" s="36"/>
      <c r="AL113" s="80"/>
    </row>
    <row r="114" spans="1:38" x14ac:dyDescent="0.2">
      <c r="A114" s="118"/>
      <c r="B114" s="260" t="s">
        <v>87</v>
      </c>
      <c r="C114" s="235"/>
      <c r="D114" s="235"/>
      <c r="E114" s="235"/>
      <c r="F114" s="235" t="s">
        <v>88</v>
      </c>
      <c r="G114" s="235"/>
      <c r="H114" s="235"/>
      <c r="I114" s="235"/>
      <c r="J114" s="36"/>
      <c r="K114" s="236" t="s">
        <v>89</v>
      </c>
      <c r="L114" s="236"/>
      <c r="M114" s="36"/>
      <c r="N114" s="53" t="s">
        <v>90</v>
      </c>
      <c r="O114" s="53"/>
      <c r="P114" s="53"/>
      <c r="Q114" s="78"/>
      <c r="R114" s="53"/>
      <c r="S114" s="53"/>
      <c r="T114" s="36"/>
      <c r="U114" s="260" t="s">
        <v>87</v>
      </c>
      <c r="V114" s="235"/>
      <c r="W114" s="235"/>
      <c r="X114" s="235"/>
      <c r="Y114" s="235" t="s">
        <v>88</v>
      </c>
      <c r="Z114" s="235"/>
      <c r="AA114" s="235"/>
      <c r="AB114" s="235"/>
      <c r="AC114" s="36"/>
      <c r="AD114" s="236" t="s">
        <v>89</v>
      </c>
      <c r="AE114" s="236"/>
      <c r="AF114" s="36"/>
      <c r="AG114" s="53" t="s">
        <v>90</v>
      </c>
      <c r="AH114" s="53"/>
      <c r="AI114" s="53"/>
      <c r="AJ114" s="78"/>
      <c r="AK114" s="36"/>
      <c r="AL114" s="80"/>
    </row>
    <row r="115" spans="1:38" ht="15" customHeight="1" x14ac:dyDescent="0.2">
      <c r="A115" s="118"/>
      <c r="B115" s="79" t="s">
        <v>2</v>
      </c>
      <c r="C115" s="87"/>
      <c r="D115" s="88">
        <v>1</v>
      </c>
      <c r="E115" s="38"/>
      <c r="F115" s="37" t="s">
        <v>3</v>
      </c>
      <c r="G115" s="87"/>
      <c r="H115" s="88">
        <v>2</v>
      </c>
      <c r="I115" s="38"/>
      <c r="J115" s="37" t="s">
        <v>15</v>
      </c>
      <c r="K115" s="87"/>
      <c r="L115" s="88">
        <v>3</v>
      </c>
      <c r="M115" s="36"/>
      <c r="N115" s="87"/>
      <c r="O115" s="88">
        <v>4</v>
      </c>
      <c r="P115" s="36"/>
      <c r="Q115" s="80"/>
      <c r="R115" s="36">
        <v>17</v>
      </c>
      <c r="S115" s="36"/>
      <c r="T115" s="36"/>
      <c r="U115" s="79" t="s">
        <v>2</v>
      </c>
      <c r="V115" s="87"/>
      <c r="W115" s="88">
        <v>1</v>
      </c>
      <c r="X115" s="38"/>
      <c r="Y115" s="37" t="s">
        <v>3</v>
      </c>
      <c r="Z115" s="87"/>
      <c r="AA115" s="88">
        <v>2</v>
      </c>
      <c r="AB115" s="38"/>
      <c r="AC115" s="37" t="s">
        <v>15</v>
      </c>
      <c r="AD115" s="87"/>
      <c r="AE115" s="88">
        <v>3</v>
      </c>
      <c r="AF115" s="36"/>
      <c r="AG115" s="87"/>
      <c r="AH115" s="88">
        <v>4</v>
      </c>
      <c r="AI115" s="36"/>
      <c r="AJ115" s="80"/>
      <c r="AK115" s="36"/>
      <c r="AL115" s="80">
        <v>18</v>
      </c>
    </row>
    <row r="116" spans="1:38" ht="13.5" thickBot="1" x14ac:dyDescent="0.25">
      <c r="A116" s="81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82"/>
      <c r="S116" s="82"/>
      <c r="T116" s="82"/>
      <c r="U116" s="81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3"/>
      <c r="AK116" s="82"/>
      <c r="AL116" s="83"/>
    </row>
    <row r="117" spans="1:38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0"/>
      <c r="AL117" s="190"/>
    </row>
    <row r="118" spans="1:38" ht="18" x14ac:dyDescent="0.25">
      <c r="A118" s="11"/>
      <c r="B118" s="28" t="s">
        <v>132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0"/>
      <c r="AL118" s="10"/>
    </row>
    <row r="119" spans="1:38" ht="13.5" thickBo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0"/>
      <c r="AL119" s="191"/>
    </row>
    <row r="120" spans="1:38" x14ac:dyDescent="0.2">
      <c r="A120" s="147"/>
      <c r="B120" s="264" t="s">
        <v>83</v>
      </c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75"/>
      <c r="AL120" s="77"/>
    </row>
    <row r="121" spans="1:38" ht="5.0999999999999996" customHeight="1" x14ac:dyDescent="0.2">
      <c r="A121" s="14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36"/>
      <c r="AL121" s="80"/>
    </row>
    <row r="122" spans="1:38" ht="15.75" thickBot="1" x14ac:dyDescent="0.3">
      <c r="A122" s="149" t="s">
        <v>108</v>
      </c>
      <c r="B122" s="35"/>
      <c r="C122" s="262" t="s">
        <v>84</v>
      </c>
      <c r="D122" s="262"/>
      <c r="E122" s="265" t="str">
        <f>$AK$2</f>
        <v>2021</v>
      </c>
      <c r="F122" s="265"/>
      <c r="G122" s="262" t="s">
        <v>85</v>
      </c>
      <c r="H122" s="262"/>
      <c r="I122" s="262"/>
      <c r="J122" s="262"/>
      <c r="K122" s="262"/>
      <c r="L122" s="262"/>
      <c r="M122" s="262"/>
      <c r="N122" s="263">
        <f>$AK$2-1</f>
        <v>2020</v>
      </c>
      <c r="O122" s="263"/>
      <c r="P122" s="71"/>
      <c r="Q122" s="35"/>
      <c r="R122" s="35"/>
      <c r="S122" s="35"/>
      <c r="T122" s="72" t="s">
        <v>109</v>
      </c>
      <c r="U122" s="73"/>
      <c r="V122" s="262" t="s">
        <v>84</v>
      </c>
      <c r="W122" s="262"/>
      <c r="X122" s="265">
        <f>$AK$2+1</f>
        <v>2022</v>
      </c>
      <c r="Y122" s="265"/>
      <c r="Z122" s="262" t="s">
        <v>85</v>
      </c>
      <c r="AA122" s="262"/>
      <c r="AB122" s="262"/>
      <c r="AC122" s="262"/>
      <c r="AD122" s="262"/>
      <c r="AE122" s="262"/>
      <c r="AF122" s="262"/>
      <c r="AG122" s="263" t="str">
        <f>$AK$2</f>
        <v>2021</v>
      </c>
      <c r="AH122" s="263"/>
      <c r="AI122" s="35"/>
      <c r="AJ122" s="35"/>
      <c r="AK122" s="36"/>
      <c r="AL122" s="80"/>
    </row>
    <row r="123" spans="1:38" x14ac:dyDescent="0.2">
      <c r="A123" s="118"/>
      <c r="B123" s="7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6" t="s">
        <v>86</v>
      </c>
      <c r="O123" s="75"/>
      <c r="P123" s="75"/>
      <c r="Q123" s="77"/>
      <c r="R123" s="36"/>
      <c r="S123" s="36"/>
      <c r="T123" s="36"/>
      <c r="U123" s="74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6" t="s">
        <v>86</v>
      </c>
      <c r="AH123" s="75"/>
      <c r="AI123" s="75"/>
      <c r="AJ123" s="77"/>
      <c r="AK123" s="36"/>
      <c r="AL123" s="80"/>
    </row>
    <row r="124" spans="1:38" x14ac:dyDescent="0.2">
      <c r="A124" s="118"/>
      <c r="B124" s="260" t="s">
        <v>87</v>
      </c>
      <c r="C124" s="235"/>
      <c r="D124" s="235"/>
      <c r="E124" s="235"/>
      <c r="F124" s="235" t="s">
        <v>88</v>
      </c>
      <c r="G124" s="235"/>
      <c r="H124" s="235"/>
      <c r="I124" s="235"/>
      <c r="J124" s="36"/>
      <c r="K124" s="236" t="s">
        <v>89</v>
      </c>
      <c r="L124" s="236"/>
      <c r="M124" s="36"/>
      <c r="N124" s="53" t="s">
        <v>90</v>
      </c>
      <c r="O124" s="53"/>
      <c r="P124" s="53"/>
      <c r="Q124" s="78"/>
      <c r="R124" s="53"/>
      <c r="S124" s="53"/>
      <c r="T124" s="36"/>
      <c r="U124" s="260" t="s">
        <v>87</v>
      </c>
      <c r="V124" s="235"/>
      <c r="W124" s="235"/>
      <c r="X124" s="235"/>
      <c r="Y124" s="235" t="s">
        <v>88</v>
      </c>
      <c r="Z124" s="235"/>
      <c r="AA124" s="235"/>
      <c r="AB124" s="235"/>
      <c r="AC124" s="36"/>
      <c r="AD124" s="236" t="s">
        <v>89</v>
      </c>
      <c r="AE124" s="236"/>
      <c r="AF124" s="36"/>
      <c r="AG124" s="53" t="s">
        <v>90</v>
      </c>
      <c r="AH124" s="53"/>
      <c r="AI124" s="53"/>
      <c r="AJ124" s="78"/>
      <c r="AK124" s="36"/>
      <c r="AL124" s="80"/>
    </row>
    <row r="125" spans="1:38" ht="15" customHeight="1" x14ac:dyDescent="0.2">
      <c r="A125" s="118"/>
      <c r="B125" s="79" t="s">
        <v>2</v>
      </c>
      <c r="C125" s="87"/>
      <c r="D125" s="88">
        <v>1</v>
      </c>
      <c r="E125" s="38"/>
      <c r="F125" s="37" t="s">
        <v>3</v>
      </c>
      <c r="G125" s="87"/>
      <c r="H125" s="88">
        <v>2</v>
      </c>
      <c r="I125" s="38"/>
      <c r="J125" s="37" t="s">
        <v>15</v>
      </c>
      <c r="K125" s="87"/>
      <c r="L125" s="88">
        <v>3</v>
      </c>
      <c r="M125" s="36"/>
      <c r="N125" s="87"/>
      <c r="O125" s="88">
        <v>4</v>
      </c>
      <c r="P125" s="36"/>
      <c r="Q125" s="80"/>
      <c r="R125" s="36">
        <v>19</v>
      </c>
      <c r="S125" s="36"/>
      <c r="T125" s="36"/>
      <c r="U125" s="79" t="s">
        <v>2</v>
      </c>
      <c r="V125" s="87"/>
      <c r="W125" s="88">
        <v>1</v>
      </c>
      <c r="X125" s="38"/>
      <c r="Y125" s="37" t="s">
        <v>3</v>
      </c>
      <c r="Z125" s="87"/>
      <c r="AA125" s="88">
        <v>2</v>
      </c>
      <c r="AB125" s="38"/>
      <c r="AC125" s="37" t="s">
        <v>15</v>
      </c>
      <c r="AD125" s="87"/>
      <c r="AE125" s="88">
        <v>3</v>
      </c>
      <c r="AF125" s="36"/>
      <c r="AG125" s="87"/>
      <c r="AH125" s="88">
        <v>4</v>
      </c>
      <c r="AI125" s="36"/>
      <c r="AJ125" s="80"/>
      <c r="AK125" s="36"/>
      <c r="AL125" s="80">
        <v>20</v>
      </c>
    </row>
    <row r="126" spans="1:38" ht="13.5" thickBot="1" x14ac:dyDescent="0.25">
      <c r="A126" s="119"/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3"/>
      <c r="R126" s="40"/>
      <c r="S126" s="40"/>
      <c r="T126" s="40"/>
      <c r="U126" s="81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3"/>
      <c r="AK126" s="40"/>
      <c r="AL126" s="139"/>
    </row>
    <row r="127" spans="1:38" x14ac:dyDescent="0.2">
      <c r="A127" s="122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3"/>
      <c r="S127" s="33"/>
      <c r="T127" s="3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3"/>
      <c r="AL127" s="80"/>
    </row>
    <row r="128" spans="1:38" ht="15" x14ac:dyDescent="0.25">
      <c r="A128" s="104" t="s">
        <v>110</v>
      </c>
      <c r="B128" s="35" t="s">
        <v>94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80"/>
    </row>
    <row r="129" spans="1:38" ht="5.0999999999999996" customHeight="1" x14ac:dyDescent="0.2">
      <c r="A129" s="151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80"/>
    </row>
    <row r="130" spans="1:38" x14ac:dyDescent="0.2">
      <c r="A130" s="124"/>
      <c r="B130" s="58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8"/>
      <c r="T130" s="38"/>
      <c r="U130" s="38"/>
      <c r="V130" s="263" t="str">
        <f>$AK$2</f>
        <v>2021</v>
      </c>
      <c r="W130" s="263"/>
      <c r="X130" s="38"/>
      <c r="Y130" s="38"/>
      <c r="Z130" s="138"/>
      <c r="AA130" s="138"/>
      <c r="AB130" s="38"/>
      <c r="AC130" s="38"/>
      <c r="AD130" s="38"/>
      <c r="AE130" s="38"/>
      <c r="AF130" s="263">
        <f>$AK$2+1</f>
        <v>2022</v>
      </c>
      <c r="AG130" s="263"/>
      <c r="AH130" s="38"/>
      <c r="AI130" s="38"/>
      <c r="AJ130" s="36"/>
      <c r="AK130" s="36"/>
      <c r="AL130" s="80"/>
    </row>
    <row r="131" spans="1:38" ht="15" customHeight="1" x14ac:dyDescent="0.2">
      <c r="A131" s="124"/>
      <c r="B131" s="58"/>
      <c r="C131" s="36">
        <v>1</v>
      </c>
      <c r="D131" s="38" t="s">
        <v>126</v>
      </c>
      <c r="E131" s="36"/>
      <c r="F131" s="38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8"/>
      <c r="T131" s="38"/>
      <c r="U131" s="38"/>
      <c r="V131" s="87"/>
      <c r="W131" s="88">
        <v>1</v>
      </c>
      <c r="X131" s="38"/>
      <c r="Y131" s="38"/>
      <c r="Z131" s="138"/>
      <c r="AA131" s="138"/>
      <c r="AB131" s="38"/>
      <c r="AC131" s="38"/>
      <c r="AD131" s="38"/>
      <c r="AE131" s="38"/>
      <c r="AF131" s="87"/>
      <c r="AG131" s="88">
        <v>1</v>
      </c>
      <c r="AH131" s="36"/>
      <c r="AI131" s="36"/>
      <c r="AJ131" s="36"/>
      <c r="AK131" s="36"/>
      <c r="AL131" s="80">
        <v>21</v>
      </c>
    </row>
    <row r="132" spans="1:38" ht="15" customHeight="1" x14ac:dyDescent="0.2">
      <c r="A132" s="124"/>
      <c r="B132" s="58"/>
      <c r="C132" s="36">
        <v>2</v>
      </c>
      <c r="D132" s="38" t="s">
        <v>127</v>
      </c>
      <c r="E132" s="36"/>
      <c r="F132" s="38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8"/>
      <c r="T132" s="38"/>
      <c r="U132" s="38"/>
      <c r="V132" s="87"/>
      <c r="W132" s="88">
        <v>2</v>
      </c>
      <c r="X132" s="38"/>
      <c r="Y132" s="38"/>
      <c r="Z132" s="138"/>
      <c r="AA132" s="138"/>
      <c r="AB132" s="38"/>
      <c r="AC132" s="38"/>
      <c r="AD132" s="38"/>
      <c r="AE132" s="38"/>
      <c r="AF132" s="87"/>
      <c r="AG132" s="88">
        <v>2</v>
      </c>
      <c r="AH132" s="36"/>
      <c r="AI132" s="36"/>
      <c r="AJ132" s="36"/>
      <c r="AK132" s="36"/>
      <c r="AL132" s="80"/>
    </row>
    <row r="133" spans="1:38" ht="15" customHeight="1" x14ac:dyDescent="0.2">
      <c r="A133" s="118"/>
      <c r="B133" s="36"/>
      <c r="C133" s="36">
        <v>3</v>
      </c>
      <c r="D133" s="38" t="s">
        <v>128</v>
      </c>
      <c r="E133" s="36"/>
      <c r="F133" s="38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8"/>
      <c r="T133" s="38"/>
      <c r="U133" s="38"/>
      <c r="V133" s="87"/>
      <c r="W133" s="88">
        <v>3</v>
      </c>
      <c r="X133" s="38"/>
      <c r="Y133" s="38"/>
      <c r="Z133" s="138"/>
      <c r="AA133" s="138"/>
      <c r="AB133" s="38"/>
      <c r="AC133" s="38"/>
      <c r="AD133" s="38"/>
      <c r="AE133" s="38"/>
      <c r="AF133" s="87"/>
      <c r="AG133" s="88">
        <v>3</v>
      </c>
      <c r="AH133" s="36"/>
      <c r="AI133" s="36"/>
      <c r="AJ133" s="36"/>
      <c r="AK133" s="36"/>
      <c r="AL133" s="80"/>
    </row>
    <row r="134" spans="1:38" ht="15" customHeight="1" x14ac:dyDescent="0.2">
      <c r="A134" s="118"/>
      <c r="B134" s="36"/>
      <c r="C134" s="36">
        <v>4</v>
      </c>
      <c r="D134" s="38" t="s">
        <v>95</v>
      </c>
      <c r="E134" s="36"/>
      <c r="F134" s="38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8"/>
      <c r="T134" s="38"/>
      <c r="U134" s="38"/>
      <c r="V134" s="87"/>
      <c r="W134" s="88">
        <v>4</v>
      </c>
      <c r="X134" s="38"/>
      <c r="Y134" s="38"/>
      <c r="Z134" s="138"/>
      <c r="AA134" s="138"/>
      <c r="AB134" s="38"/>
      <c r="AC134" s="38"/>
      <c r="AD134" s="38"/>
      <c r="AE134" s="38"/>
      <c r="AF134" s="87"/>
      <c r="AG134" s="88">
        <v>4</v>
      </c>
      <c r="AH134" s="36"/>
      <c r="AI134" s="36"/>
      <c r="AJ134" s="36"/>
      <c r="AK134" s="36"/>
      <c r="AL134" s="80"/>
    </row>
    <row r="135" spans="1:38" ht="15" customHeight="1" x14ac:dyDescent="0.2">
      <c r="A135" s="118"/>
      <c r="B135" s="36"/>
      <c r="C135" s="36"/>
      <c r="D135" s="36"/>
      <c r="E135" s="36"/>
      <c r="F135" s="38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199"/>
      <c r="R135" s="200"/>
      <c r="S135" s="200"/>
      <c r="T135" s="200"/>
      <c r="U135" s="200"/>
      <c r="V135" s="200"/>
      <c r="W135" s="200"/>
      <c r="X135" s="200"/>
      <c r="Y135" s="200"/>
      <c r="Z135" s="201"/>
      <c r="AA135" s="38"/>
      <c r="AB135" s="208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10"/>
    </row>
    <row r="136" spans="1:38" x14ac:dyDescent="0.2">
      <c r="A136" s="119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202"/>
      <c r="R136" s="203"/>
      <c r="S136" s="203"/>
      <c r="T136" s="203"/>
      <c r="U136" s="203"/>
      <c r="V136" s="203"/>
      <c r="W136" s="203"/>
      <c r="X136" s="203"/>
      <c r="Y136" s="203"/>
      <c r="Z136" s="204"/>
      <c r="AA136" s="40"/>
      <c r="AB136" s="211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3"/>
    </row>
    <row r="137" spans="1:38" x14ac:dyDescent="0.2">
      <c r="A137" s="12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80"/>
    </row>
    <row r="138" spans="1:38" ht="15" x14ac:dyDescent="0.25">
      <c r="A138" s="104" t="s">
        <v>111</v>
      </c>
      <c r="B138" s="35" t="s">
        <v>129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80"/>
    </row>
    <row r="139" spans="1:38" ht="5.0999999999999996" customHeight="1" x14ac:dyDescent="0.2">
      <c r="A139" s="151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80"/>
    </row>
    <row r="140" spans="1:38" x14ac:dyDescent="0.2">
      <c r="A140" s="124"/>
      <c r="B140" s="5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8"/>
      <c r="T140" s="38"/>
      <c r="U140" s="38"/>
      <c r="V140" s="263" t="str">
        <f>$AK$2</f>
        <v>2021</v>
      </c>
      <c r="W140" s="263"/>
      <c r="X140" s="38"/>
      <c r="Y140" s="38"/>
      <c r="Z140" s="138"/>
      <c r="AA140" s="138"/>
      <c r="AB140" s="38"/>
      <c r="AC140" s="38"/>
      <c r="AD140" s="38"/>
      <c r="AE140" s="38"/>
      <c r="AF140" s="263">
        <f>$AK$2+1</f>
        <v>2022</v>
      </c>
      <c r="AG140" s="263"/>
      <c r="AH140" s="38"/>
      <c r="AI140" s="38"/>
      <c r="AJ140" s="36"/>
      <c r="AK140" s="36"/>
      <c r="AL140" s="80"/>
    </row>
    <row r="141" spans="1:38" ht="15" customHeight="1" x14ac:dyDescent="0.2">
      <c r="A141" s="124"/>
      <c r="B141" s="58"/>
      <c r="C141" s="36"/>
      <c r="D141" s="36"/>
      <c r="E141" s="36">
        <v>1</v>
      </c>
      <c r="F141" s="38" t="s">
        <v>96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8"/>
      <c r="T141" s="38"/>
      <c r="U141" s="38"/>
      <c r="V141" s="87"/>
      <c r="W141" s="88">
        <v>1</v>
      </c>
      <c r="X141" s="38"/>
      <c r="Y141" s="38"/>
      <c r="Z141" s="138"/>
      <c r="AA141" s="138"/>
      <c r="AB141" s="38"/>
      <c r="AC141" s="38"/>
      <c r="AD141" s="38"/>
      <c r="AE141" s="38"/>
      <c r="AF141" s="87"/>
      <c r="AG141" s="88">
        <v>1</v>
      </c>
      <c r="AH141" s="36"/>
      <c r="AI141" s="36"/>
      <c r="AJ141" s="36"/>
      <c r="AK141" s="36"/>
      <c r="AL141" s="80">
        <v>22</v>
      </c>
    </row>
    <row r="142" spans="1:38" ht="15" customHeight="1" x14ac:dyDescent="0.2">
      <c r="A142" s="124"/>
      <c r="B142" s="58"/>
      <c r="C142" s="36"/>
      <c r="D142" s="36"/>
      <c r="E142" s="36">
        <v>2</v>
      </c>
      <c r="F142" s="38" t="s">
        <v>97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8"/>
      <c r="T142" s="38"/>
      <c r="U142" s="38"/>
      <c r="V142" s="87"/>
      <c r="W142" s="88">
        <v>2</v>
      </c>
      <c r="X142" s="38"/>
      <c r="Y142" s="38"/>
      <c r="Z142" s="138"/>
      <c r="AA142" s="138"/>
      <c r="AB142" s="38"/>
      <c r="AC142" s="38"/>
      <c r="AD142" s="38"/>
      <c r="AE142" s="38"/>
      <c r="AF142" s="87"/>
      <c r="AG142" s="88">
        <v>2</v>
      </c>
      <c r="AH142" s="36"/>
      <c r="AI142" s="36"/>
      <c r="AJ142" s="36"/>
      <c r="AK142" s="36"/>
      <c r="AL142" s="80"/>
    </row>
    <row r="143" spans="1:38" ht="15" customHeight="1" x14ac:dyDescent="0.2">
      <c r="A143" s="118"/>
      <c r="B143" s="36"/>
      <c r="C143" s="36"/>
      <c r="D143" s="36"/>
      <c r="E143" s="36">
        <v>3</v>
      </c>
      <c r="F143" s="38" t="s">
        <v>98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8"/>
      <c r="T143" s="38"/>
      <c r="U143" s="38"/>
      <c r="V143" s="87"/>
      <c r="W143" s="88">
        <v>3</v>
      </c>
      <c r="X143" s="38"/>
      <c r="Y143" s="38"/>
      <c r="Z143" s="138"/>
      <c r="AA143" s="138"/>
      <c r="AB143" s="38"/>
      <c r="AC143" s="38"/>
      <c r="AD143" s="38"/>
      <c r="AE143" s="38"/>
      <c r="AF143" s="87"/>
      <c r="AG143" s="88">
        <v>3</v>
      </c>
      <c r="AH143" s="36"/>
      <c r="AI143" s="36"/>
      <c r="AJ143" s="36"/>
      <c r="AK143" s="36"/>
      <c r="AL143" s="80"/>
    </row>
    <row r="144" spans="1:38" ht="15" customHeight="1" x14ac:dyDescent="0.2">
      <c r="A144" s="118"/>
      <c r="B144" s="36"/>
      <c r="C144" s="36"/>
      <c r="D144" s="36"/>
      <c r="E144" s="36">
        <v>4</v>
      </c>
      <c r="F144" s="38" t="s">
        <v>99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8"/>
      <c r="T144" s="38"/>
      <c r="U144" s="38"/>
      <c r="V144" s="87"/>
      <c r="W144" s="88">
        <v>4</v>
      </c>
      <c r="X144" s="38"/>
      <c r="Y144" s="38"/>
      <c r="Z144" s="138"/>
      <c r="AA144" s="138"/>
      <c r="AB144" s="38"/>
      <c r="AC144" s="38"/>
      <c r="AD144" s="38"/>
      <c r="AE144" s="38"/>
      <c r="AF144" s="87"/>
      <c r="AG144" s="88">
        <v>4</v>
      </c>
      <c r="AH144" s="36"/>
      <c r="AI144" s="36"/>
      <c r="AJ144" s="36"/>
      <c r="AK144" s="36"/>
      <c r="AL144" s="80"/>
    </row>
    <row r="145" spans="1:38" ht="15" customHeight="1" x14ac:dyDescent="0.2">
      <c r="A145" s="118"/>
      <c r="B145" s="36"/>
      <c r="C145" s="36"/>
      <c r="D145" s="36"/>
      <c r="E145" s="36"/>
      <c r="F145" s="38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99"/>
      <c r="R145" s="200"/>
      <c r="S145" s="200"/>
      <c r="T145" s="200"/>
      <c r="U145" s="200"/>
      <c r="V145" s="200"/>
      <c r="W145" s="200"/>
      <c r="X145" s="200"/>
      <c r="Y145" s="200"/>
      <c r="Z145" s="201"/>
      <c r="AA145" s="38"/>
      <c r="AB145" s="208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10"/>
    </row>
    <row r="146" spans="1:38" ht="13.5" thickBot="1" x14ac:dyDescent="0.25">
      <c r="A146" s="81"/>
      <c r="B146" s="15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205"/>
      <c r="R146" s="206"/>
      <c r="S146" s="206"/>
      <c r="T146" s="206"/>
      <c r="U146" s="206"/>
      <c r="V146" s="206"/>
      <c r="W146" s="206"/>
      <c r="X146" s="206"/>
      <c r="Y146" s="206"/>
      <c r="Z146" s="207"/>
      <c r="AA146" s="82"/>
      <c r="AB146" s="214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6"/>
    </row>
    <row r="147" spans="1:38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x14ac:dyDescent="0.2">
      <c r="A148" s="11"/>
      <c r="B148" s="26" t="s">
        <v>20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x14ac:dyDescent="0.2">
      <c r="A149" s="11"/>
      <c r="B149" s="217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9"/>
      <c r="AK149" s="11"/>
      <c r="AL149" s="11"/>
    </row>
    <row r="150" spans="1:38" x14ac:dyDescent="0.2">
      <c r="A150" s="11"/>
      <c r="B150" s="220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2"/>
      <c r="AK150" s="11"/>
      <c r="AL150" s="11"/>
    </row>
    <row r="151" spans="1:38" x14ac:dyDescent="0.2">
      <c r="A151" s="11"/>
      <c r="B151" s="223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5"/>
      <c r="AK151" s="11"/>
      <c r="AL151" s="11"/>
    </row>
    <row r="152" spans="1:38" ht="13.5" thickBo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4.25" x14ac:dyDescent="0.2">
      <c r="A153" s="89" t="s">
        <v>1</v>
      </c>
      <c r="B153" s="90"/>
      <c r="C153" s="90"/>
      <c r="D153" s="90"/>
      <c r="E153" s="90"/>
      <c r="F153" s="91"/>
      <c r="G153" s="90"/>
      <c r="H153" s="92" t="s">
        <v>137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1"/>
      <c r="S153" s="90"/>
      <c r="T153" s="90"/>
      <c r="U153" s="92" t="s">
        <v>33</v>
      </c>
      <c r="V153" s="90"/>
      <c r="W153" s="90"/>
      <c r="X153" s="90"/>
      <c r="Y153" s="92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1"/>
    </row>
    <row r="154" spans="1:38" ht="14.25" x14ac:dyDescent="0.2">
      <c r="A154" s="93"/>
      <c r="B154" s="1"/>
      <c r="C154" s="1"/>
      <c r="D154" s="1"/>
      <c r="E154" s="1"/>
      <c r="F154" s="94"/>
      <c r="G154" s="1"/>
      <c r="H154" s="95" t="s">
        <v>138</v>
      </c>
      <c r="I154" s="1"/>
      <c r="J154" s="1"/>
      <c r="K154" s="1"/>
      <c r="L154" s="1"/>
      <c r="M154" s="1"/>
      <c r="N154" s="1"/>
      <c r="O154" s="1"/>
      <c r="P154" s="1"/>
      <c r="Q154" s="1"/>
      <c r="R154" s="94"/>
      <c r="S154" s="1"/>
      <c r="T154" s="1"/>
      <c r="U154" s="226"/>
      <c r="V154" s="227"/>
      <c r="W154" s="227"/>
      <c r="X154" s="227"/>
      <c r="Y154" s="227"/>
      <c r="Z154" s="228"/>
      <c r="AA154" s="228"/>
      <c r="AB154" s="228"/>
      <c r="AC154" s="228"/>
      <c r="AD154" s="228"/>
      <c r="AE154" s="228"/>
      <c r="AF154" s="228"/>
      <c r="AG154" s="229"/>
      <c r="AH154" s="1"/>
      <c r="AI154" s="1"/>
      <c r="AJ154" s="1"/>
      <c r="AK154" s="1"/>
      <c r="AL154" s="94"/>
    </row>
    <row r="155" spans="1:38" ht="14.25" x14ac:dyDescent="0.2">
      <c r="A155" s="230"/>
      <c r="B155" s="227"/>
      <c r="C155" s="227"/>
      <c r="D155" s="227"/>
      <c r="E155" s="231"/>
      <c r="F155" s="94"/>
      <c r="G155" s="1"/>
      <c r="H155" s="226"/>
      <c r="I155" s="227"/>
      <c r="J155" s="227"/>
      <c r="K155" s="227"/>
      <c r="L155" s="227"/>
      <c r="M155" s="227"/>
      <c r="N155" s="227"/>
      <c r="O155" s="227"/>
      <c r="P155" s="227"/>
      <c r="Q155" s="231"/>
      <c r="R155" s="94"/>
      <c r="S155" s="1"/>
      <c r="T155" s="1"/>
      <c r="U155" s="95" t="s">
        <v>139</v>
      </c>
      <c r="V155" s="1"/>
      <c r="W155" s="1"/>
      <c r="X155" s="1"/>
      <c r="Y155" s="95"/>
      <c r="Z155" s="226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31"/>
      <c r="AK155" s="1"/>
      <c r="AL155" s="94"/>
    </row>
    <row r="156" spans="1:38" ht="15" thickBot="1" x14ac:dyDescent="0.25">
      <c r="A156" s="96"/>
      <c r="B156" s="97"/>
      <c r="C156" s="97"/>
      <c r="D156" s="98"/>
      <c r="E156" s="97"/>
      <c r="F156" s="99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9"/>
      <c r="S156" s="97"/>
      <c r="T156" s="97"/>
      <c r="U156" s="100" t="s">
        <v>16</v>
      </c>
      <c r="V156" s="97"/>
      <c r="W156" s="97"/>
      <c r="X156" s="97"/>
      <c r="Y156" s="100"/>
      <c r="Z156" s="266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8"/>
      <c r="AK156" s="97"/>
      <c r="AL156" s="99"/>
    </row>
  </sheetData>
  <mergeCells count="144">
    <mergeCell ref="Z155:AJ155"/>
    <mergeCell ref="Z156:AJ156"/>
    <mergeCell ref="V130:W130"/>
    <mergeCell ref="AF130:AG130"/>
    <mergeCell ref="V140:W140"/>
    <mergeCell ref="AF140:AG140"/>
    <mergeCell ref="AF2:AJ2"/>
    <mergeCell ref="Z76:AC76"/>
    <mergeCell ref="AD76:AG76"/>
    <mergeCell ref="AH76:AK76"/>
    <mergeCell ref="B86:AJ86"/>
    <mergeCell ref="C88:D88"/>
    <mergeCell ref="E88:F88"/>
    <mergeCell ref="G88:M88"/>
    <mergeCell ref="N88:O88"/>
    <mergeCell ref="V88:W88"/>
    <mergeCell ref="X88:Y88"/>
    <mergeCell ref="Z88:AF88"/>
    <mergeCell ref="AG88:AH88"/>
    <mergeCell ref="Z62:AC62"/>
    <mergeCell ref="AD62:AG62"/>
    <mergeCell ref="AF59:AG59"/>
    <mergeCell ref="B124:E124"/>
    <mergeCell ref="F124:I124"/>
    <mergeCell ref="K124:L124"/>
    <mergeCell ref="U124:X124"/>
    <mergeCell ref="Y124:AB124"/>
    <mergeCell ref="AD124:AE124"/>
    <mergeCell ref="B120:AJ120"/>
    <mergeCell ref="C122:D122"/>
    <mergeCell ref="E122:F122"/>
    <mergeCell ref="G122:M122"/>
    <mergeCell ref="N122:O122"/>
    <mergeCell ref="V122:W122"/>
    <mergeCell ref="X122:Y122"/>
    <mergeCell ref="Z122:AF122"/>
    <mergeCell ref="AG122:AH122"/>
    <mergeCell ref="B114:E114"/>
    <mergeCell ref="F114:I114"/>
    <mergeCell ref="K114:L114"/>
    <mergeCell ref="U114:X114"/>
    <mergeCell ref="Y114:AB114"/>
    <mergeCell ref="AD114:AE114"/>
    <mergeCell ref="B110:AJ110"/>
    <mergeCell ref="C112:D112"/>
    <mergeCell ref="E112:F112"/>
    <mergeCell ref="G112:M112"/>
    <mergeCell ref="N112:O112"/>
    <mergeCell ref="V112:W112"/>
    <mergeCell ref="X112:Y112"/>
    <mergeCell ref="Z112:AF112"/>
    <mergeCell ref="AG112:AH112"/>
    <mergeCell ref="B106:E106"/>
    <mergeCell ref="F106:I106"/>
    <mergeCell ref="K106:L106"/>
    <mergeCell ref="U106:X106"/>
    <mergeCell ref="Y106:AB106"/>
    <mergeCell ref="AD106:AE106"/>
    <mergeCell ref="B102:AJ102"/>
    <mergeCell ref="C104:D104"/>
    <mergeCell ref="E104:F104"/>
    <mergeCell ref="G104:M104"/>
    <mergeCell ref="N104:O104"/>
    <mergeCell ref="V104:W104"/>
    <mergeCell ref="X104:Y104"/>
    <mergeCell ref="Z104:AF104"/>
    <mergeCell ref="AG104:AH104"/>
    <mergeCell ref="B98:E98"/>
    <mergeCell ref="F98:I98"/>
    <mergeCell ref="K98:L98"/>
    <mergeCell ref="U98:X98"/>
    <mergeCell ref="Y98:AB98"/>
    <mergeCell ref="AD98:AE98"/>
    <mergeCell ref="B94:AJ94"/>
    <mergeCell ref="C96:D96"/>
    <mergeCell ref="E96:F96"/>
    <mergeCell ref="G96:M96"/>
    <mergeCell ref="N96:O96"/>
    <mergeCell ref="V96:W96"/>
    <mergeCell ref="X96:Y96"/>
    <mergeCell ref="Z96:AF96"/>
    <mergeCell ref="AG96:AH96"/>
    <mergeCell ref="U31:V31"/>
    <mergeCell ref="Z31:AA31"/>
    <mergeCell ref="AD31:AE31"/>
    <mergeCell ref="AI31:AJ31"/>
    <mergeCell ref="B90:E90"/>
    <mergeCell ref="F90:I90"/>
    <mergeCell ref="K90:L90"/>
    <mergeCell ref="U90:X90"/>
    <mergeCell ref="Y90:AB90"/>
    <mergeCell ref="AD90:AE90"/>
    <mergeCell ref="AH65:AK65"/>
    <mergeCell ref="V66:Y66"/>
    <mergeCell ref="Z66:AC66"/>
    <mergeCell ref="AD66:AG66"/>
    <mergeCell ref="AH66:AK66"/>
    <mergeCell ref="AA39:AB39"/>
    <mergeCell ref="AD39:AG39"/>
    <mergeCell ref="AH39:AK39"/>
    <mergeCell ref="Z54:AC54"/>
    <mergeCell ref="Z55:AC55"/>
    <mergeCell ref="AD55:AG55"/>
    <mergeCell ref="AH55:AK55"/>
    <mergeCell ref="B52:AE53"/>
    <mergeCell ref="A2:AD2"/>
    <mergeCell ref="AK2:AL2"/>
    <mergeCell ref="A7:U7"/>
    <mergeCell ref="A8:U8"/>
    <mergeCell ref="D4:K4"/>
    <mergeCell ref="AA4:AK4"/>
    <mergeCell ref="AA5:AK6"/>
    <mergeCell ref="AL5:AL6"/>
    <mergeCell ref="X12:AA13"/>
    <mergeCell ref="AC12:AF13"/>
    <mergeCell ref="AH12:AK12"/>
    <mergeCell ref="AH13:AK13"/>
    <mergeCell ref="Z9:AC9"/>
    <mergeCell ref="AD9:AG9"/>
    <mergeCell ref="AH9:AK9"/>
    <mergeCell ref="AH16:AK17"/>
    <mergeCell ref="Q135:Z136"/>
    <mergeCell ref="Q145:Z146"/>
    <mergeCell ref="AB135:AL136"/>
    <mergeCell ref="AB145:AL146"/>
    <mergeCell ref="B149:AJ151"/>
    <mergeCell ref="U154:AG154"/>
    <mergeCell ref="A155:E155"/>
    <mergeCell ref="H155:Q155"/>
    <mergeCell ref="S16:V17"/>
    <mergeCell ref="X16:AA17"/>
    <mergeCell ref="AC16:AF16"/>
    <mergeCell ref="Z25:AC25"/>
    <mergeCell ref="AD25:AG25"/>
    <mergeCell ref="AH25:AK25"/>
    <mergeCell ref="AA35:AB35"/>
    <mergeCell ref="AD35:AG35"/>
    <mergeCell ref="AH35:AK35"/>
    <mergeCell ref="AC17:AF17"/>
    <mergeCell ref="AH21:AK21"/>
    <mergeCell ref="X21:AA21"/>
    <mergeCell ref="AC20:AF20"/>
    <mergeCell ref="AC21:AF21"/>
    <mergeCell ref="AH62:AK62"/>
  </mergeCells>
  <printOptions horizontalCentered="1"/>
  <pageMargins left="0.59055118110236227" right="0.59055118110236227" top="0.59055118110236227" bottom="0.19685039370078741" header="0.51181102362204722" footer="0.15748031496062992"/>
  <pageSetup paperSize="9" scale="8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142875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30</xdr:col>
                    <xdr:colOff>9525</xdr:colOff>
                    <xdr:row>8</xdr:row>
                    <xdr:rowOff>133350</xdr:rowOff>
                  </from>
                  <to>
                    <xdr:col>32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34</xdr:col>
                    <xdr:colOff>9525</xdr:colOff>
                    <xdr:row>8</xdr:row>
                    <xdr:rowOff>133350</xdr:rowOff>
                  </from>
                  <to>
                    <xdr:col>36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24</xdr:col>
                    <xdr:colOff>9525</xdr:colOff>
                    <xdr:row>13</xdr:row>
                    <xdr:rowOff>0</xdr:rowOff>
                  </from>
                  <to>
                    <xdr:col>26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29</xdr:col>
                    <xdr:colOff>9525</xdr:colOff>
                    <xdr:row>13</xdr:row>
                    <xdr:rowOff>0</xdr:rowOff>
                  </from>
                  <to>
                    <xdr:col>31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34</xdr:col>
                    <xdr:colOff>9525</xdr:colOff>
                    <xdr:row>13</xdr:row>
                    <xdr:rowOff>0</xdr:rowOff>
                  </from>
                  <to>
                    <xdr:col>36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19</xdr:col>
                    <xdr:colOff>9525</xdr:colOff>
                    <xdr:row>17</xdr:row>
                    <xdr:rowOff>0</xdr:rowOff>
                  </from>
                  <to>
                    <xdr:col>21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0</xdr:rowOff>
                  </from>
                  <to>
                    <xdr:col>26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29</xdr:col>
                    <xdr:colOff>9525</xdr:colOff>
                    <xdr:row>17</xdr:row>
                    <xdr:rowOff>0</xdr:rowOff>
                  </from>
                  <to>
                    <xdr:col>31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34</xdr:col>
                    <xdr:colOff>9525</xdr:colOff>
                    <xdr:row>17</xdr:row>
                    <xdr:rowOff>0</xdr:rowOff>
                  </from>
                  <to>
                    <xdr:col>36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133350</xdr:rowOff>
                  </from>
                  <to>
                    <xdr:col>26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defaultSize="0" autoFill="0" autoLine="0" autoPict="0">
                <anchor moveWithCells="1">
                  <from>
                    <xdr:col>29</xdr:col>
                    <xdr:colOff>9525</xdr:colOff>
                    <xdr:row>20</xdr:row>
                    <xdr:rowOff>133350</xdr:rowOff>
                  </from>
                  <to>
                    <xdr:col>31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133350</xdr:rowOff>
                  </from>
                  <to>
                    <xdr:col>36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26</xdr:col>
                    <xdr:colOff>9525</xdr:colOff>
                    <xdr:row>24</xdr:row>
                    <xdr:rowOff>161925</xdr:rowOff>
                  </from>
                  <to>
                    <xdr:col>28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30</xdr:col>
                    <xdr:colOff>9525</xdr:colOff>
                    <xdr:row>24</xdr:row>
                    <xdr:rowOff>161925</xdr:rowOff>
                  </from>
                  <to>
                    <xdr:col>32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34</xdr:col>
                    <xdr:colOff>9525</xdr:colOff>
                    <xdr:row>24</xdr:row>
                    <xdr:rowOff>161925</xdr:rowOff>
                  </from>
                  <to>
                    <xdr:col>36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defaultSize="0" autoFill="0" autoLine="0" autoPict="0">
                <anchor moveWithCells="1">
                  <from>
                    <xdr:col>20</xdr:col>
                    <xdr:colOff>19050</xdr:colOff>
                    <xdr:row>30</xdr:row>
                    <xdr:rowOff>133350</xdr:rowOff>
                  </from>
                  <to>
                    <xdr:col>22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25</xdr:col>
                    <xdr:colOff>9525</xdr:colOff>
                    <xdr:row>30</xdr:row>
                    <xdr:rowOff>142875</xdr:rowOff>
                  </from>
                  <to>
                    <xdr:col>27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defaultSize="0" autoFill="0" autoLine="0" autoPict="0">
                <anchor moveWithCells="1">
                  <from>
                    <xdr:col>29</xdr:col>
                    <xdr:colOff>9525</xdr:colOff>
                    <xdr:row>30</xdr:row>
                    <xdr:rowOff>142875</xdr:rowOff>
                  </from>
                  <to>
                    <xdr:col>31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defaultSize="0" autoFill="0" autoLine="0" autoPict="0">
                <anchor moveWithCells="1">
                  <from>
                    <xdr:col>34</xdr:col>
                    <xdr:colOff>9525</xdr:colOff>
                    <xdr:row>30</xdr:row>
                    <xdr:rowOff>133350</xdr:rowOff>
                  </from>
                  <to>
                    <xdr:col>36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defaultSize="0" autoFill="0" autoLine="0" autoPict="0">
                <anchor moveWithCells="1">
                  <from>
                    <xdr:col>26</xdr:col>
                    <xdr:colOff>9525</xdr:colOff>
                    <xdr:row>34</xdr:row>
                    <xdr:rowOff>161925</xdr:rowOff>
                  </from>
                  <to>
                    <xdr:col>28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Option Button 22">
              <controlPr defaultSize="0" autoFill="0" autoLine="0" autoPict="0">
                <anchor moveWithCells="1">
                  <from>
                    <xdr:col>30</xdr:col>
                    <xdr:colOff>9525</xdr:colOff>
                    <xdr:row>34</xdr:row>
                    <xdr:rowOff>161925</xdr:rowOff>
                  </from>
                  <to>
                    <xdr:col>32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defaultSize="0" autoFill="0" autoLine="0" autoPict="0">
                <anchor moveWithCells="1">
                  <from>
                    <xdr:col>34</xdr:col>
                    <xdr:colOff>9525</xdr:colOff>
                    <xdr:row>34</xdr:row>
                    <xdr:rowOff>161925</xdr:rowOff>
                  </from>
                  <to>
                    <xdr:col>36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Option Button 24">
              <controlPr defaultSize="0" autoFill="0" autoLine="0" autoPict="0">
                <anchor moveWithCells="1">
                  <from>
                    <xdr:col>26</xdr:col>
                    <xdr:colOff>9525</xdr:colOff>
                    <xdr:row>38</xdr:row>
                    <xdr:rowOff>161925</xdr:rowOff>
                  </from>
                  <to>
                    <xdr:col>28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Option Button 25">
              <controlPr defaultSize="0" autoFill="0" autoLine="0" autoPict="0">
                <anchor moveWithCells="1">
                  <from>
                    <xdr:col>30</xdr:col>
                    <xdr:colOff>9525</xdr:colOff>
                    <xdr:row>38</xdr:row>
                    <xdr:rowOff>161925</xdr:rowOff>
                  </from>
                  <to>
                    <xdr:col>32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Option Button 26">
              <controlPr defaultSize="0" autoFill="0" autoLine="0" autoPict="0">
                <anchor moveWithCells="1">
                  <from>
                    <xdr:col>34</xdr:col>
                    <xdr:colOff>9525</xdr:colOff>
                    <xdr:row>38</xdr:row>
                    <xdr:rowOff>161925</xdr:rowOff>
                  </from>
                  <to>
                    <xdr:col>36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Option Button 27">
              <controlPr defaultSize="0" autoFill="0" autoLine="0" autoPict="0">
                <anchor moveWithCells="1">
                  <from>
                    <xdr:col>26</xdr:col>
                    <xdr:colOff>9525</xdr:colOff>
                    <xdr:row>54</xdr:row>
                    <xdr:rowOff>161925</xdr:rowOff>
                  </from>
                  <to>
                    <xdr:col>28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Option Button 28">
              <controlPr defaultSize="0" autoFill="0" autoLine="0" autoPict="0">
                <anchor moveWithCells="1">
                  <from>
                    <xdr:col>30</xdr:col>
                    <xdr:colOff>9525</xdr:colOff>
                    <xdr:row>54</xdr:row>
                    <xdr:rowOff>161925</xdr:rowOff>
                  </from>
                  <to>
                    <xdr:col>32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Option Button 29">
              <controlPr defaultSize="0" autoFill="0" autoLine="0" autoPict="0">
                <anchor moveWithCells="1">
                  <from>
                    <xdr:col>34</xdr:col>
                    <xdr:colOff>9525</xdr:colOff>
                    <xdr:row>54</xdr:row>
                    <xdr:rowOff>161925</xdr:rowOff>
                  </from>
                  <to>
                    <xdr:col>36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Option Button 30">
              <controlPr defaultSize="0" autoFill="0" autoLine="0" autoPict="0">
                <anchor moveWithCells="1">
                  <from>
                    <xdr:col>26</xdr:col>
                    <xdr:colOff>9525</xdr:colOff>
                    <xdr:row>61</xdr:row>
                    <xdr:rowOff>152400</xdr:rowOff>
                  </from>
                  <to>
                    <xdr:col>28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Option Button 31">
              <controlPr defaultSize="0" autoFill="0" autoLine="0" autoPict="0">
                <anchor moveWithCells="1">
                  <from>
                    <xdr:col>30</xdr:col>
                    <xdr:colOff>9525</xdr:colOff>
                    <xdr:row>61</xdr:row>
                    <xdr:rowOff>152400</xdr:rowOff>
                  </from>
                  <to>
                    <xdr:col>32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Option Button 32">
              <controlPr defaultSize="0" autoFill="0" autoLine="0" autoPict="0">
                <anchor moveWithCells="1">
                  <from>
                    <xdr:col>34</xdr:col>
                    <xdr:colOff>9525</xdr:colOff>
                    <xdr:row>61</xdr:row>
                    <xdr:rowOff>152400</xdr:rowOff>
                  </from>
                  <to>
                    <xdr:col>36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Option Button 33">
              <controlPr defaultSize="0" autoFill="0" autoLine="0" autoPict="0">
                <anchor moveWithCells="1">
                  <from>
                    <xdr:col>22</xdr:col>
                    <xdr:colOff>9525</xdr:colOff>
                    <xdr:row>65</xdr:row>
                    <xdr:rowOff>161925</xdr:rowOff>
                  </from>
                  <to>
                    <xdr:col>24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Option Button 34">
              <controlPr defaultSize="0" autoFill="0" autoLine="0" autoPict="0">
                <anchor moveWithCells="1">
                  <from>
                    <xdr:col>26</xdr:col>
                    <xdr:colOff>9525</xdr:colOff>
                    <xdr:row>65</xdr:row>
                    <xdr:rowOff>161925</xdr:rowOff>
                  </from>
                  <to>
                    <xdr:col>28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Option Button 35">
              <controlPr defaultSize="0" autoFill="0" autoLine="0" autoPict="0">
                <anchor moveWithCells="1">
                  <from>
                    <xdr:col>30</xdr:col>
                    <xdr:colOff>9525</xdr:colOff>
                    <xdr:row>65</xdr:row>
                    <xdr:rowOff>161925</xdr:rowOff>
                  </from>
                  <to>
                    <xdr:col>32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Option Button 36">
              <controlPr defaultSize="0" autoFill="0" autoLine="0" autoPict="0">
                <anchor moveWithCells="1">
                  <from>
                    <xdr:col>34</xdr:col>
                    <xdr:colOff>9525</xdr:colOff>
                    <xdr:row>65</xdr:row>
                    <xdr:rowOff>161925</xdr:rowOff>
                  </from>
                  <to>
                    <xdr:col>36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Option Button 37">
              <controlPr defaultSize="0" autoFill="0" autoLine="0" autoPict="0">
                <anchor moveWithCells="1">
                  <from>
                    <xdr:col>13</xdr:col>
                    <xdr:colOff>9525</xdr:colOff>
                    <xdr:row>71</xdr:row>
                    <xdr:rowOff>133350</xdr:rowOff>
                  </from>
                  <to>
                    <xdr:col>15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Option Button 38">
              <controlPr defaultSize="0" autoFill="0" autoLine="0" autoPict="0">
                <anchor moveWithCells="1">
                  <from>
                    <xdr:col>16</xdr:col>
                    <xdr:colOff>9525</xdr:colOff>
                    <xdr:row>71</xdr:row>
                    <xdr:rowOff>133350</xdr:rowOff>
                  </from>
                  <to>
                    <xdr:col>18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Option Button 39">
              <controlPr defaultSize="0" autoFill="0" autoLine="0" autoPict="0">
                <anchor moveWithCells="1">
                  <from>
                    <xdr:col>19</xdr:col>
                    <xdr:colOff>9525</xdr:colOff>
                    <xdr:row>71</xdr:row>
                    <xdr:rowOff>133350</xdr:rowOff>
                  </from>
                  <to>
                    <xdr:col>21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Option Button 40">
              <controlPr defaultSize="0" autoFill="0" autoLine="0" autoPict="0">
                <anchor moveWithCells="1">
                  <from>
                    <xdr:col>22</xdr:col>
                    <xdr:colOff>9525</xdr:colOff>
                    <xdr:row>71</xdr:row>
                    <xdr:rowOff>133350</xdr:rowOff>
                  </from>
                  <to>
                    <xdr:col>24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Option Button 41">
              <controlPr defaultSize="0" autoFill="0" autoLine="0" autoPict="0">
                <anchor moveWithCells="1">
                  <from>
                    <xdr:col>25</xdr:col>
                    <xdr:colOff>9525</xdr:colOff>
                    <xdr:row>71</xdr:row>
                    <xdr:rowOff>133350</xdr:rowOff>
                  </from>
                  <to>
                    <xdr:col>27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Option Button 42">
              <controlPr defaultSize="0" autoFill="0" autoLine="0" autoPict="0">
                <anchor moveWithCells="1">
                  <from>
                    <xdr:col>28</xdr:col>
                    <xdr:colOff>9525</xdr:colOff>
                    <xdr:row>71</xdr:row>
                    <xdr:rowOff>133350</xdr:rowOff>
                  </from>
                  <to>
                    <xdr:col>30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Option Button 43">
              <controlPr defaultSize="0" autoFill="0" autoLine="0" autoPict="0">
                <anchor moveWithCells="1">
                  <from>
                    <xdr:col>31</xdr:col>
                    <xdr:colOff>9525</xdr:colOff>
                    <xdr:row>71</xdr:row>
                    <xdr:rowOff>133350</xdr:rowOff>
                  </from>
                  <to>
                    <xdr:col>33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Option Button 44">
              <controlPr defaultSize="0" autoFill="0" autoLine="0" autoPict="0">
                <anchor moveWithCells="1">
                  <from>
                    <xdr:col>34</xdr:col>
                    <xdr:colOff>9525</xdr:colOff>
                    <xdr:row>71</xdr:row>
                    <xdr:rowOff>133350</xdr:rowOff>
                  </from>
                  <to>
                    <xdr:col>36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Option Button 45">
              <controlPr defaultSize="0" autoFill="0" autoLine="0" autoPict="0">
                <anchor moveWithCells="1">
                  <from>
                    <xdr:col>26</xdr:col>
                    <xdr:colOff>9525</xdr:colOff>
                    <xdr:row>75</xdr:row>
                    <xdr:rowOff>133350</xdr:rowOff>
                  </from>
                  <to>
                    <xdr:col>28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Option Button 46">
              <controlPr defaultSize="0" autoFill="0" autoLine="0" autoPict="0">
                <anchor moveWithCells="1">
                  <from>
                    <xdr:col>30</xdr:col>
                    <xdr:colOff>9525</xdr:colOff>
                    <xdr:row>75</xdr:row>
                    <xdr:rowOff>133350</xdr:rowOff>
                  </from>
                  <to>
                    <xdr:col>32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Option Button 47">
              <controlPr defaultSize="0" autoFill="0" autoLine="0" autoPict="0">
                <anchor moveWithCells="1">
                  <from>
                    <xdr:col>34</xdr:col>
                    <xdr:colOff>9525</xdr:colOff>
                    <xdr:row>75</xdr:row>
                    <xdr:rowOff>133350</xdr:rowOff>
                  </from>
                  <to>
                    <xdr:col>36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1" name="Option Button 5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133350</xdr:rowOff>
                  </from>
                  <to>
                    <xdr:col>4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2" name="Option Button 55">
              <controlPr defaultSize="0" autoFill="0" autoLine="0" autoPict="0">
                <anchor moveWithCells="1">
                  <from>
                    <xdr:col>6</xdr:col>
                    <xdr:colOff>9525</xdr:colOff>
                    <xdr:row>89</xdr:row>
                    <xdr:rowOff>133350</xdr:rowOff>
                  </from>
                  <to>
                    <xdr:col>8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3" name="Option Button 56">
              <controlPr defaultSize="0" autoFill="0" autoLine="0" autoPict="0">
                <anchor moveWithCells="1">
                  <from>
                    <xdr:col>10</xdr:col>
                    <xdr:colOff>9525</xdr:colOff>
                    <xdr:row>89</xdr:row>
                    <xdr:rowOff>133350</xdr:rowOff>
                  </from>
                  <to>
                    <xdr:col>12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4" name="Option Button 57">
              <controlPr defaultSize="0" autoFill="0" autoLine="0" autoPict="0">
                <anchor moveWithCells="1">
                  <from>
                    <xdr:col>13</xdr:col>
                    <xdr:colOff>9525</xdr:colOff>
                    <xdr:row>89</xdr:row>
                    <xdr:rowOff>133350</xdr:rowOff>
                  </from>
                  <to>
                    <xdr:col>15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5" name="Option Button 58">
              <controlPr defaultSize="0" autoFill="0" autoLine="0" autoPict="0">
                <anchor moveWithCells="1">
                  <from>
                    <xdr:col>2</xdr:col>
                    <xdr:colOff>9525</xdr:colOff>
                    <xdr:row>97</xdr:row>
                    <xdr:rowOff>133350</xdr:rowOff>
                  </from>
                  <to>
                    <xdr:col>4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6" name="Option Button 59">
              <controlPr defaultSize="0" autoFill="0" autoLine="0" autoPict="0">
                <anchor moveWithCells="1">
                  <from>
                    <xdr:col>6</xdr:col>
                    <xdr:colOff>9525</xdr:colOff>
                    <xdr:row>97</xdr:row>
                    <xdr:rowOff>133350</xdr:rowOff>
                  </from>
                  <to>
                    <xdr:col>8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Option Button 60">
              <controlPr defaultSize="0" autoFill="0" autoLine="0" autoPict="0">
                <anchor moveWithCells="1">
                  <from>
                    <xdr:col>10</xdr:col>
                    <xdr:colOff>9525</xdr:colOff>
                    <xdr:row>97</xdr:row>
                    <xdr:rowOff>133350</xdr:rowOff>
                  </from>
                  <to>
                    <xdr:col>12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8" name="Option Button 61">
              <controlPr defaultSize="0" autoFill="0" autoLine="0" autoPict="0">
                <anchor moveWithCells="1">
                  <from>
                    <xdr:col>13</xdr:col>
                    <xdr:colOff>9525</xdr:colOff>
                    <xdr:row>97</xdr:row>
                    <xdr:rowOff>133350</xdr:rowOff>
                  </from>
                  <to>
                    <xdr:col>15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9" name="Option Button 62">
              <controlPr defaultSize="0" autoFill="0" autoLine="0" autoPict="0">
                <anchor moveWithCells="1">
                  <from>
                    <xdr:col>21</xdr:col>
                    <xdr:colOff>9525</xdr:colOff>
                    <xdr:row>97</xdr:row>
                    <xdr:rowOff>133350</xdr:rowOff>
                  </from>
                  <to>
                    <xdr:col>23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0" name="Option Button 63">
              <controlPr defaultSize="0" autoFill="0" autoLine="0" autoPict="0">
                <anchor moveWithCells="1">
                  <from>
                    <xdr:col>25</xdr:col>
                    <xdr:colOff>9525</xdr:colOff>
                    <xdr:row>97</xdr:row>
                    <xdr:rowOff>133350</xdr:rowOff>
                  </from>
                  <to>
                    <xdr:col>27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1" name="Option Button 64">
              <controlPr defaultSize="0" autoFill="0" autoLine="0" autoPict="0">
                <anchor moveWithCells="1">
                  <from>
                    <xdr:col>29</xdr:col>
                    <xdr:colOff>9525</xdr:colOff>
                    <xdr:row>97</xdr:row>
                    <xdr:rowOff>133350</xdr:rowOff>
                  </from>
                  <to>
                    <xdr:col>31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2" name="Option Button 65">
              <controlPr defaultSize="0" autoFill="0" autoLine="0" autoPict="0">
                <anchor moveWithCells="1">
                  <from>
                    <xdr:col>32</xdr:col>
                    <xdr:colOff>9525</xdr:colOff>
                    <xdr:row>97</xdr:row>
                    <xdr:rowOff>133350</xdr:rowOff>
                  </from>
                  <to>
                    <xdr:col>34</xdr:col>
                    <xdr:colOff>9525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3" name="Option Button 66">
              <controlPr defaultSize="0" autoFill="0" autoLine="0" autoPict="0">
                <anchor moveWithCells="1">
                  <from>
                    <xdr:col>2</xdr:col>
                    <xdr:colOff>9525</xdr:colOff>
                    <xdr:row>105</xdr:row>
                    <xdr:rowOff>133350</xdr:rowOff>
                  </from>
                  <to>
                    <xdr:col>4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4" name="Option Button 67">
              <controlPr defaultSize="0" autoFill="0" autoLine="0" autoPict="0">
                <anchor moveWithCells="1">
                  <from>
                    <xdr:col>6</xdr:col>
                    <xdr:colOff>9525</xdr:colOff>
                    <xdr:row>105</xdr:row>
                    <xdr:rowOff>133350</xdr:rowOff>
                  </from>
                  <to>
                    <xdr:col>8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5" name="Option Button 68">
              <controlPr defaultSize="0" autoFill="0" autoLine="0" autoPict="0">
                <anchor moveWithCells="1">
                  <from>
                    <xdr:col>10</xdr:col>
                    <xdr:colOff>9525</xdr:colOff>
                    <xdr:row>105</xdr:row>
                    <xdr:rowOff>133350</xdr:rowOff>
                  </from>
                  <to>
                    <xdr:col>12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6" name="Option Button 69">
              <controlPr defaultSize="0" autoFill="0" autoLine="0" autoPict="0">
                <anchor moveWithCells="1">
                  <from>
                    <xdr:col>13</xdr:col>
                    <xdr:colOff>9525</xdr:colOff>
                    <xdr:row>105</xdr:row>
                    <xdr:rowOff>133350</xdr:rowOff>
                  </from>
                  <to>
                    <xdr:col>15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7" name="Option Button 70">
              <controlPr defaultSize="0" autoFill="0" autoLine="0" autoPict="0">
                <anchor moveWithCells="1">
                  <from>
                    <xdr:col>21</xdr:col>
                    <xdr:colOff>9525</xdr:colOff>
                    <xdr:row>105</xdr:row>
                    <xdr:rowOff>133350</xdr:rowOff>
                  </from>
                  <to>
                    <xdr:col>23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8" name="Option Button 71">
              <controlPr defaultSize="0" autoFill="0" autoLine="0" autoPict="0">
                <anchor moveWithCells="1">
                  <from>
                    <xdr:col>25</xdr:col>
                    <xdr:colOff>9525</xdr:colOff>
                    <xdr:row>105</xdr:row>
                    <xdr:rowOff>133350</xdr:rowOff>
                  </from>
                  <to>
                    <xdr:col>27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9" name="Option Button 72">
              <controlPr defaultSize="0" autoFill="0" autoLine="0" autoPict="0">
                <anchor moveWithCells="1">
                  <from>
                    <xdr:col>29</xdr:col>
                    <xdr:colOff>9525</xdr:colOff>
                    <xdr:row>105</xdr:row>
                    <xdr:rowOff>133350</xdr:rowOff>
                  </from>
                  <to>
                    <xdr:col>31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0" name="Option Button 73">
              <controlPr defaultSize="0" autoFill="0" autoLine="0" autoPict="0">
                <anchor moveWithCells="1">
                  <from>
                    <xdr:col>32</xdr:col>
                    <xdr:colOff>9525</xdr:colOff>
                    <xdr:row>105</xdr:row>
                    <xdr:rowOff>133350</xdr:rowOff>
                  </from>
                  <to>
                    <xdr:col>34</xdr:col>
                    <xdr:colOff>9525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1" name="Option Button 74">
              <controlPr defaultSize="0" autoFill="0" autoLine="0" autoPict="0">
                <anchor moveWithCells="1">
                  <from>
                    <xdr:col>2</xdr:col>
                    <xdr:colOff>9525</xdr:colOff>
                    <xdr:row>113</xdr:row>
                    <xdr:rowOff>133350</xdr:rowOff>
                  </from>
                  <to>
                    <xdr:col>4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2" name="Option Button 75">
              <controlPr defaultSize="0" autoFill="0" autoLine="0" autoPict="0">
                <anchor moveWithCells="1">
                  <from>
                    <xdr:col>6</xdr:col>
                    <xdr:colOff>9525</xdr:colOff>
                    <xdr:row>113</xdr:row>
                    <xdr:rowOff>133350</xdr:rowOff>
                  </from>
                  <to>
                    <xdr:col>8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3" name="Option Button 76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133350</xdr:rowOff>
                  </from>
                  <to>
                    <xdr:col>12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4" name="Option Button 77">
              <controlPr defaultSize="0" autoFill="0" autoLine="0" autoPict="0">
                <anchor moveWithCells="1">
                  <from>
                    <xdr:col>13</xdr:col>
                    <xdr:colOff>9525</xdr:colOff>
                    <xdr:row>113</xdr:row>
                    <xdr:rowOff>133350</xdr:rowOff>
                  </from>
                  <to>
                    <xdr:col>15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5" name="Option Button 78">
              <controlPr defaultSize="0" autoFill="0" autoLine="0" autoPict="0">
                <anchor moveWithCells="1">
                  <from>
                    <xdr:col>21</xdr:col>
                    <xdr:colOff>9525</xdr:colOff>
                    <xdr:row>113</xdr:row>
                    <xdr:rowOff>133350</xdr:rowOff>
                  </from>
                  <to>
                    <xdr:col>23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6" name="Option Button 79">
              <controlPr defaultSize="0" autoFill="0" autoLine="0" autoPict="0">
                <anchor moveWithCells="1">
                  <from>
                    <xdr:col>25</xdr:col>
                    <xdr:colOff>9525</xdr:colOff>
                    <xdr:row>113</xdr:row>
                    <xdr:rowOff>133350</xdr:rowOff>
                  </from>
                  <to>
                    <xdr:col>27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7" name="Option Button 80">
              <controlPr defaultSize="0" autoFill="0" autoLine="0" autoPict="0">
                <anchor moveWithCells="1">
                  <from>
                    <xdr:col>29</xdr:col>
                    <xdr:colOff>9525</xdr:colOff>
                    <xdr:row>113</xdr:row>
                    <xdr:rowOff>133350</xdr:rowOff>
                  </from>
                  <to>
                    <xdr:col>31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8" name="Option Button 81">
              <controlPr defaultSize="0" autoFill="0" autoLine="0" autoPict="0">
                <anchor moveWithCells="1">
                  <from>
                    <xdr:col>32</xdr:col>
                    <xdr:colOff>9525</xdr:colOff>
                    <xdr:row>113</xdr:row>
                    <xdr:rowOff>133350</xdr:rowOff>
                  </from>
                  <to>
                    <xdr:col>34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9" name="Option Button 82">
              <controlPr defaultSize="0" autoFill="0" autoLine="0" autoPict="0">
                <anchor moveWithCells="1">
                  <from>
                    <xdr:col>2</xdr:col>
                    <xdr:colOff>9525</xdr:colOff>
                    <xdr:row>123</xdr:row>
                    <xdr:rowOff>133350</xdr:rowOff>
                  </from>
                  <to>
                    <xdr:col>4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0" name="Option Button 83">
              <controlPr defaultSize="0" autoFill="0" autoLine="0" autoPict="0">
                <anchor moveWithCells="1">
                  <from>
                    <xdr:col>6</xdr:col>
                    <xdr:colOff>9525</xdr:colOff>
                    <xdr:row>123</xdr:row>
                    <xdr:rowOff>133350</xdr:rowOff>
                  </from>
                  <to>
                    <xdr:col>8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1" name="Option Button 84">
              <controlPr defaultSize="0" autoFill="0" autoLine="0" autoPict="0">
                <anchor moveWithCells="1">
                  <from>
                    <xdr:col>10</xdr:col>
                    <xdr:colOff>9525</xdr:colOff>
                    <xdr:row>123</xdr:row>
                    <xdr:rowOff>133350</xdr:rowOff>
                  </from>
                  <to>
                    <xdr:col>12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2" name="Option Button 85">
              <controlPr defaultSize="0" autoFill="0" autoLine="0" autoPict="0">
                <anchor moveWithCells="1">
                  <from>
                    <xdr:col>13</xdr:col>
                    <xdr:colOff>9525</xdr:colOff>
                    <xdr:row>123</xdr:row>
                    <xdr:rowOff>133350</xdr:rowOff>
                  </from>
                  <to>
                    <xdr:col>15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3" name="Option Button 86">
              <controlPr defaultSize="0" autoFill="0" autoLine="0" autoPict="0">
                <anchor moveWithCells="1">
                  <from>
                    <xdr:col>21</xdr:col>
                    <xdr:colOff>9525</xdr:colOff>
                    <xdr:row>123</xdr:row>
                    <xdr:rowOff>133350</xdr:rowOff>
                  </from>
                  <to>
                    <xdr:col>23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4" name="Option Button 87">
              <controlPr defaultSize="0" autoFill="0" autoLine="0" autoPict="0">
                <anchor moveWithCells="1">
                  <from>
                    <xdr:col>25</xdr:col>
                    <xdr:colOff>9525</xdr:colOff>
                    <xdr:row>123</xdr:row>
                    <xdr:rowOff>133350</xdr:rowOff>
                  </from>
                  <to>
                    <xdr:col>27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5" name="Option Button 88">
              <controlPr defaultSize="0" autoFill="0" autoLine="0" autoPict="0">
                <anchor moveWithCells="1">
                  <from>
                    <xdr:col>29</xdr:col>
                    <xdr:colOff>9525</xdr:colOff>
                    <xdr:row>123</xdr:row>
                    <xdr:rowOff>133350</xdr:rowOff>
                  </from>
                  <to>
                    <xdr:col>31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6" name="Option Button 89">
              <controlPr defaultSize="0" autoFill="0" autoLine="0" autoPict="0">
                <anchor moveWithCells="1">
                  <from>
                    <xdr:col>32</xdr:col>
                    <xdr:colOff>9525</xdr:colOff>
                    <xdr:row>123</xdr:row>
                    <xdr:rowOff>133350</xdr:rowOff>
                  </from>
                  <to>
                    <xdr:col>34</xdr:col>
                    <xdr:colOff>9525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7" name="Check Box 90">
              <controlPr defaultSize="0" autoFill="0" autoLine="0" autoPict="0">
                <anchor moveWithCells="1">
                  <from>
                    <xdr:col>34</xdr:col>
                    <xdr:colOff>9525</xdr:colOff>
                    <xdr:row>44</xdr:row>
                    <xdr:rowOff>133350</xdr:rowOff>
                  </from>
                  <to>
                    <xdr:col>36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8" name="Check Box 91">
              <controlPr defaultSize="0" autoFill="0" autoLine="0" autoPict="0">
                <anchor moveWithCells="1">
                  <from>
                    <xdr:col>34</xdr:col>
                    <xdr:colOff>9525</xdr:colOff>
                    <xdr:row>45</xdr:row>
                    <xdr:rowOff>161925</xdr:rowOff>
                  </from>
                  <to>
                    <xdr:col>36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9" name="Check Box 92">
              <controlPr defaultSize="0" autoFill="0" autoLine="0" autoPict="0">
                <anchor moveWithCells="1">
                  <from>
                    <xdr:col>34</xdr:col>
                    <xdr:colOff>9525</xdr:colOff>
                    <xdr:row>46</xdr:row>
                    <xdr:rowOff>161925</xdr:rowOff>
                  </from>
                  <to>
                    <xdr:col>36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0" name="Check Box 93">
              <controlPr defaultSize="0" autoFill="0" autoLine="0" autoPict="0">
                <anchor moveWithCells="1">
                  <from>
                    <xdr:col>34</xdr:col>
                    <xdr:colOff>9525</xdr:colOff>
                    <xdr:row>47</xdr:row>
                    <xdr:rowOff>171450</xdr:rowOff>
                  </from>
                  <to>
                    <xdr:col>36</xdr:col>
                    <xdr:colOff>9525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1" name="Check Box 94">
              <controlPr defaultSize="0" autoFill="0" autoLine="0" autoPict="0">
                <anchor moveWithCells="1">
                  <from>
                    <xdr:col>34</xdr:col>
                    <xdr:colOff>9525</xdr:colOff>
                    <xdr:row>48</xdr:row>
                    <xdr:rowOff>171450</xdr:rowOff>
                  </from>
                  <to>
                    <xdr:col>36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2" name="Check Box 95">
              <controlPr defaultSize="0" autoFill="0" autoLine="0" autoPict="0">
                <anchor moveWithCells="1">
                  <from>
                    <xdr:col>34</xdr:col>
                    <xdr:colOff>9525</xdr:colOff>
                    <xdr:row>49</xdr:row>
                    <xdr:rowOff>171450</xdr:rowOff>
                  </from>
                  <to>
                    <xdr:col>36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3" name="Option Button 96">
              <controlPr defaultSize="0" autoFill="0" autoLine="0" autoPict="0">
                <anchor moveWithCells="1">
                  <from>
                    <xdr:col>21</xdr:col>
                    <xdr:colOff>9525</xdr:colOff>
                    <xdr:row>89</xdr:row>
                    <xdr:rowOff>133350</xdr:rowOff>
                  </from>
                  <to>
                    <xdr:col>23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4" name="Option Button 97">
              <controlPr defaultSize="0" autoFill="0" autoLine="0" autoPict="0">
                <anchor moveWithCells="1">
                  <from>
                    <xdr:col>25</xdr:col>
                    <xdr:colOff>9525</xdr:colOff>
                    <xdr:row>89</xdr:row>
                    <xdr:rowOff>133350</xdr:rowOff>
                  </from>
                  <to>
                    <xdr:col>27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5" name="Option Button 98">
              <controlPr defaultSize="0" autoFill="0" autoLine="0" autoPict="0">
                <anchor moveWithCells="1">
                  <from>
                    <xdr:col>29</xdr:col>
                    <xdr:colOff>9525</xdr:colOff>
                    <xdr:row>89</xdr:row>
                    <xdr:rowOff>133350</xdr:rowOff>
                  </from>
                  <to>
                    <xdr:col>31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6" name="Option Button 99">
              <controlPr defaultSize="0" autoFill="0" autoLine="0" autoPict="0">
                <anchor moveWithCells="1">
                  <from>
                    <xdr:col>32</xdr:col>
                    <xdr:colOff>9525</xdr:colOff>
                    <xdr:row>89</xdr:row>
                    <xdr:rowOff>133350</xdr:rowOff>
                  </from>
                  <to>
                    <xdr:col>34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7" name="Check Box 100">
              <controlPr defaultSize="0" autoFill="0" autoLine="0" autoPict="0">
                <anchor moveWithCells="1">
                  <from>
                    <xdr:col>21</xdr:col>
                    <xdr:colOff>9525</xdr:colOff>
                    <xdr:row>129</xdr:row>
                    <xdr:rowOff>133350</xdr:rowOff>
                  </from>
                  <to>
                    <xdr:col>23</xdr:col>
                    <xdr:colOff>9525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8" name="Check Box 101">
              <controlPr defaultSize="0" autoFill="0" autoLine="0" autoPict="0">
                <anchor moveWithCells="1">
                  <from>
                    <xdr:col>21</xdr:col>
                    <xdr:colOff>9525</xdr:colOff>
                    <xdr:row>130</xdr:row>
                    <xdr:rowOff>161925</xdr:rowOff>
                  </from>
                  <to>
                    <xdr:col>23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9" name="Check Box 102">
              <controlPr defaultSize="0" autoFill="0" autoLine="0" autoPict="0">
                <anchor moveWithCells="1">
                  <from>
                    <xdr:col>21</xdr:col>
                    <xdr:colOff>9525</xdr:colOff>
                    <xdr:row>131</xdr:row>
                    <xdr:rowOff>161925</xdr:rowOff>
                  </from>
                  <to>
                    <xdr:col>23</xdr:col>
                    <xdr:colOff>9525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0" name="Check Box 103">
              <controlPr defaultSize="0" autoFill="0" autoLine="0" autoPict="0">
                <anchor moveWithCells="1">
                  <from>
                    <xdr:col>21</xdr:col>
                    <xdr:colOff>9525</xdr:colOff>
                    <xdr:row>132</xdr:row>
                    <xdr:rowOff>171450</xdr:rowOff>
                  </from>
                  <to>
                    <xdr:col>23</xdr:col>
                    <xdr:colOff>9525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1" name="Check Box 104">
              <controlPr defaultSize="0" autoFill="0" autoLine="0" autoPict="0">
                <anchor moveWithCells="1">
                  <from>
                    <xdr:col>31</xdr:col>
                    <xdr:colOff>9525</xdr:colOff>
                    <xdr:row>129</xdr:row>
                    <xdr:rowOff>133350</xdr:rowOff>
                  </from>
                  <to>
                    <xdr:col>33</xdr:col>
                    <xdr:colOff>9525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2" name="Check Box 105">
              <controlPr defaultSize="0" autoFill="0" autoLine="0" autoPict="0">
                <anchor moveWithCells="1">
                  <from>
                    <xdr:col>31</xdr:col>
                    <xdr:colOff>9525</xdr:colOff>
                    <xdr:row>130</xdr:row>
                    <xdr:rowOff>161925</xdr:rowOff>
                  </from>
                  <to>
                    <xdr:col>33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3" name="Check Box 106">
              <controlPr defaultSize="0" autoFill="0" autoLine="0" autoPict="0">
                <anchor moveWithCells="1">
                  <from>
                    <xdr:col>31</xdr:col>
                    <xdr:colOff>9525</xdr:colOff>
                    <xdr:row>131</xdr:row>
                    <xdr:rowOff>161925</xdr:rowOff>
                  </from>
                  <to>
                    <xdr:col>33</xdr:col>
                    <xdr:colOff>9525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4" name="Check Box 107">
              <controlPr defaultSize="0" autoFill="0" autoLine="0" autoPict="0">
                <anchor moveWithCells="1">
                  <from>
                    <xdr:col>31</xdr:col>
                    <xdr:colOff>9525</xdr:colOff>
                    <xdr:row>132</xdr:row>
                    <xdr:rowOff>171450</xdr:rowOff>
                  </from>
                  <to>
                    <xdr:col>33</xdr:col>
                    <xdr:colOff>9525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5" name="Check Box 108">
              <controlPr defaultSize="0" autoFill="0" autoLine="0" autoPict="0">
                <anchor moveWithCells="1">
                  <from>
                    <xdr:col>21</xdr:col>
                    <xdr:colOff>9525</xdr:colOff>
                    <xdr:row>139</xdr:row>
                    <xdr:rowOff>133350</xdr:rowOff>
                  </from>
                  <to>
                    <xdr:col>23</xdr:col>
                    <xdr:colOff>9525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6" name="Check Box 109">
              <controlPr defaultSize="0" autoFill="0" autoLine="0" autoPict="0">
                <anchor moveWithCells="1">
                  <from>
                    <xdr:col>21</xdr:col>
                    <xdr:colOff>9525</xdr:colOff>
                    <xdr:row>140</xdr:row>
                    <xdr:rowOff>161925</xdr:rowOff>
                  </from>
                  <to>
                    <xdr:col>23</xdr:col>
                    <xdr:colOff>9525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7" name="Check Box 110">
              <controlPr defaultSize="0" autoFill="0" autoLine="0" autoPict="0">
                <anchor moveWithCells="1">
                  <from>
                    <xdr:col>21</xdr:col>
                    <xdr:colOff>9525</xdr:colOff>
                    <xdr:row>141</xdr:row>
                    <xdr:rowOff>161925</xdr:rowOff>
                  </from>
                  <to>
                    <xdr:col>23</xdr:col>
                    <xdr:colOff>9525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8" name="Check Box 111">
              <controlPr defaultSize="0" autoFill="0" autoLine="0" autoPict="0">
                <anchor moveWithCells="1">
                  <from>
                    <xdr:col>21</xdr:col>
                    <xdr:colOff>9525</xdr:colOff>
                    <xdr:row>142</xdr:row>
                    <xdr:rowOff>171450</xdr:rowOff>
                  </from>
                  <to>
                    <xdr:col>23</xdr:col>
                    <xdr:colOff>9525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9" name="Check Box 112">
              <controlPr defaultSize="0" autoFill="0" autoLine="0" autoPict="0">
                <anchor moveWithCells="1">
                  <from>
                    <xdr:col>31</xdr:col>
                    <xdr:colOff>9525</xdr:colOff>
                    <xdr:row>139</xdr:row>
                    <xdr:rowOff>133350</xdr:rowOff>
                  </from>
                  <to>
                    <xdr:col>33</xdr:col>
                    <xdr:colOff>9525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0" name="Check Box 113">
              <controlPr defaultSize="0" autoFill="0" autoLine="0" autoPict="0">
                <anchor moveWithCells="1">
                  <from>
                    <xdr:col>31</xdr:col>
                    <xdr:colOff>9525</xdr:colOff>
                    <xdr:row>140</xdr:row>
                    <xdr:rowOff>161925</xdr:rowOff>
                  </from>
                  <to>
                    <xdr:col>33</xdr:col>
                    <xdr:colOff>9525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1" name="Check Box 114">
              <controlPr defaultSize="0" autoFill="0" autoLine="0" autoPict="0">
                <anchor moveWithCells="1">
                  <from>
                    <xdr:col>31</xdr:col>
                    <xdr:colOff>9525</xdr:colOff>
                    <xdr:row>141</xdr:row>
                    <xdr:rowOff>161925</xdr:rowOff>
                  </from>
                  <to>
                    <xdr:col>33</xdr:col>
                    <xdr:colOff>9525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2" name="Check Box 115">
              <controlPr defaultSize="0" autoFill="0" autoLine="0" autoPict="0">
                <anchor moveWithCells="1">
                  <from>
                    <xdr:col>31</xdr:col>
                    <xdr:colOff>9525</xdr:colOff>
                    <xdr:row>142</xdr:row>
                    <xdr:rowOff>171450</xdr:rowOff>
                  </from>
                  <to>
                    <xdr:col>33</xdr:col>
                    <xdr:colOff>9525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3" name="Group Box 116">
              <controlPr defaultSize="0" autoFill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37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4" name="Group Box 117">
              <controlPr defaultSize="0" autoFill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37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5" name="Group Box 118">
              <controlPr defaultSize="0" autoFill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37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6" name="Group Box 119">
              <controlPr defaultSize="0" autoFill="0" autoPict="0">
                <anchor moveWithCells="1">
                  <from>
                    <xdr:col>0</xdr:col>
                    <xdr:colOff>0</xdr:colOff>
                    <xdr:row>19</xdr:row>
                    <xdr:rowOff>9525</xdr:rowOff>
                  </from>
                  <to>
                    <xdr:col>37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7" name="Group Box 120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9525</xdr:rowOff>
                  </from>
                  <to>
                    <xdr:col>37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8" name="Group Box 121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37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9" name="Group Box 122">
              <controlPr defaultSize="0" autoFill="0" autoPict="0">
                <anchor moveWithCells="1">
                  <from>
                    <xdr:col>0</xdr:col>
                    <xdr:colOff>0</xdr:colOff>
                    <xdr:row>33</xdr:row>
                    <xdr:rowOff>9525</xdr:rowOff>
                  </from>
                  <to>
                    <xdr:col>37</xdr:col>
                    <xdr:colOff>219075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0" name="Group Box 123">
              <controlPr defaultSize="0" autoFill="0" autoPict="0">
                <anchor moveWithCells="1">
                  <from>
                    <xdr:col>0</xdr:col>
                    <xdr:colOff>0</xdr:colOff>
                    <xdr:row>37</xdr:row>
                    <xdr:rowOff>9525</xdr:rowOff>
                  </from>
                  <to>
                    <xdr:col>37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1" name="Group Box 124">
              <controlPr defaultSize="0" autoFill="0" autoPict="0">
                <anchor moveWithCells="1">
                  <from>
                    <xdr:col>0</xdr:col>
                    <xdr:colOff>0</xdr:colOff>
                    <xdr:row>53</xdr:row>
                    <xdr:rowOff>9525</xdr:rowOff>
                  </from>
                  <to>
                    <xdr:col>37</xdr:col>
                    <xdr:colOff>219075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2" name="Group Box 125">
              <controlPr defaultSize="0" autoFill="0" autoPict="0">
                <anchor moveWithCells="1">
                  <from>
                    <xdr:col>0</xdr:col>
                    <xdr:colOff>0</xdr:colOff>
                    <xdr:row>60</xdr:row>
                    <xdr:rowOff>0</xdr:rowOff>
                  </from>
                  <to>
                    <xdr:col>37</xdr:col>
                    <xdr:colOff>219075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3" name="Group Box 126">
              <controlPr defaultSize="0" autoFill="0" autoPict="0">
                <anchor moveWithCells="1">
                  <from>
                    <xdr:col>0</xdr:col>
                    <xdr:colOff>0</xdr:colOff>
                    <xdr:row>63</xdr:row>
                    <xdr:rowOff>57150</xdr:rowOff>
                  </from>
                  <to>
                    <xdr:col>37</xdr:col>
                    <xdr:colOff>219075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4" name="Group Box 127">
              <controlPr defaultSize="0" autoFill="0" autoPict="0">
                <anchor moveWithCells="1">
                  <from>
                    <xdr:col>0</xdr:col>
                    <xdr:colOff>0</xdr:colOff>
                    <xdr:row>68</xdr:row>
                    <xdr:rowOff>9525</xdr:rowOff>
                  </from>
                  <to>
                    <xdr:col>37</xdr:col>
                    <xdr:colOff>219075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5" name="Group Box 128">
              <controlPr defaultSize="0" autoFill="0" autoPict="0">
                <anchor moveWithCells="1">
                  <from>
                    <xdr:col>0</xdr:col>
                    <xdr:colOff>0</xdr:colOff>
                    <xdr:row>74</xdr:row>
                    <xdr:rowOff>9525</xdr:rowOff>
                  </from>
                  <to>
                    <xdr:col>37</xdr:col>
                    <xdr:colOff>219075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6" name="Group Box 131">
              <controlPr defaultSize="0" autoFill="0" autoPict="0">
                <anchor moveWithCells="1">
                  <from>
                    <xdr:col>1</xdr:col>
                    <xdr:colOff>0</xdr:colOff>
                    <xdr:row>87</xdr:row>
                    <xdr:rowOff>190500</xdr:rowOff>
                  </from>
                  <to>
                    <xdr:col>16</xdr:col>
                    <xdr:colOff>171450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7" name="Group Box 132">
              <controlPr defaultSize="0" autoFill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16</xdr:col>
                    <xdr:colOff>171450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8" name="Group Box 133">
              <controlPr defaultSize="0" autoFill="0" autoPict="0">
                <anchor moveWithCells="1">
                  <from>
                    <xdr:col>20</xdr:col>
                    <xdr:colOff>0</xdr:colOff>
                    <xdr:row>88</xdr:row>
                    <xdr:rowOff>0</xdr:rowOff>
                  </from>
                  <to>
                    <xdr:col>35</xdr:col>
                    <xdr:colOff>171450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9" name="Group Box 134">
              <controlPr defaultSize="0" autoFill="0" autoPict="0">
                <anchor moveWithCells="1">
                  <from>
                    <xdr:col>20</xdr:col>
                    <xdr:colOff>0</xdr:colOff>
                    <xdr:row>96</xdr:row>
                    <xdr:rowOff>0</xdr:rowOff>
                  </from>
                  <to>
                    <xdr:col>35</xdr:col>
                    <xdr:colOff>171450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0" name="Group Box 135">
              <controlPr defaultSize="0" autoFill="0" autoPict="0">
                <anchor moveWithCells="1">
                  <from>
                    <xdr:col>1</xdr:col>
                    <xdr:colOff>0</xdr:colOff>
                    <xdr:row>104</xdr:row>
                    <xdr:rowOff>0</xdr:rowOff>
                  </from>
                  <to>
                    <xdr:col>16</xdr:col>
                    <xdr:colOff>171450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1" name="Group Box 136">
              <controlPr defaultSize="0" autoFill="0" autoPict="0">
                <anchor moveWithCells="1">
                  <from>
                    <xdr:col>19</xdr:col>
                    <xdr:colOff>190500</xdr:colOff>
                    <xdr:row>104</xdr:row>
                    <xdr:rowOff>0</xdr:rowOff>
                  </from>
                  <to>
                    <xdr:col>35</xdr:col>
                    <xdr:colOff>180975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2" name="Group Box 137">
              <controlPr defaultSize="0" autoFill="0" autoPict="0">
                <anchor moveWithCells="1">
                  <from>
                    <xdr:col>20</xdr:col>
                    <xdr:colOff>0</xdr:colOff>
                    <xdr:row>112</xdr:row>
                    <xdr:rowOff>0</xdr:rowOff>
                  </from>
                  <to>
                    <xdr:col>35</xdr:col>
                    <xdr:colOff>171450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3" name="Group Box 138">
              <controlPr defaultSize="0" autoFill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16</xdr:col>
                    <xdr:colOff>171450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4" name="Group Box 139">
              <controlPr defaultSize="0" autoFill="0" autoPict="0">
                <anchor moveWithCells="1">
                  <from>
                    <xdr:col>1</xdr:col>
                    <xdr:colOff>0</xdr:colOff>
                    <xdr:row>122</xdr:row>
                    <xdr:rowOff>0</xdr:rowOff>
                  </from>
                  <to>
                    <xdr:col>16</xdr:col>
                    <xdr:colOff>171450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5" name="Group Box 140">
              <controlPr defaultSize="0" autoFill="0" autoPict="0">
                <anchor moveWithCells="1">
                  <from>
                    <xdr:col>20</xdr:col>
                    <xdr:colOff>0</xdr:colOff>
                    <xdr:row>122</xdr:row>
                    <xdr:rowOff>0</xdr:rowOff>
                  </from>
                  <to>
                    <xdr:col>35</xdr:col>
                    <xdr:colOff>171450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6" name="Option Button 146">
              <controlPr defaultSize="0" autoFill="0" autoLine="0" autoPict="0">
                <anchor moveWithCells="1">
                  <from>
                    <xdr:col>26</xdr:col>
                    <xdr:colOff>9525</xdr:colOff>
                    <xdr:row>78</xdr:row>
                    <xdr:rowOff>19050</xdr:rowOff>
                  </from>
                  <to>
                    <xdr:col>28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37" name="Option Button 147">
              <controlPr defaultSize="0" autoFill="0" autoLine="0" autoPict="0">
                <anchor moveWithCells="1">
                  <from>
                    <xdr:col>30</xdr:col>
                    <xdr:colOff>9525</xdr:colOff>
                    <xdr:row>78</xdr:row>
                    <xdr:rowOff>19050</xdr:rowOff>
                  </from>
                  <to>
                    <xdr:col>32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8" name="Option Button 148">
              <controlPr defaultSize="0" autoFill="0" autoLine="0" autoPict="0">
                <anchor moveWithCells="1">
                  <from>
                    <xdr:col>34</xdr:col>
                    <xdr:colOff>9525</xdr:colOff>
                    <xdr:row>78</xdr:row>
                    <xdr:rowOff>19050</xdr:rowOff>
                  </from>
                  <to>
                    <xdr:col>36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39" name="Group Box 152">
              <controlPr defaultSize="0" autoFill="0" autoPict="0">
                <anchor moveWithCells="1">
                  <from>
                    <xdr:col>0</xdr:col>
                    <xdr:colOff>0</xdr:colOff>
                    <xdr:row>77</xdr:row>
                    <xdr:rowOff>19050</xdr:rowOff>
                  </from>
                  <to>
                    <xdr:col>37</xdr:col>
                    <xdr:colOff>219075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0" name="Group Box 153">
              <controlPr defaultSize="0" autoFill="0" autoPict="0">
                <anchor moveWithCells="1">
                  <from>
                    <xdr:col>0</xdr:col>
                    <xdr:colOff>0</xdr:colOff>
                    <xdr:row>79</xdr:row>
                    <xdr:rowOff>47625</xdr:rowOff>
                  </from>
                  <to>
                    <xdr:col>37</xdr:col>
                    <xdr:colOff>219075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41" name="Option Button 160">
              <controlPr defaultSize="0" autoFill="0" autoLine="0" autoPict="0">
                <anchor moveWithCells="1">
                  <from>
                    <xdr:col>26</xdr:col>
                    <xdr:colOff>9525</xdr:colOff>
                    <xdr:row>80</xdr:row>
                    <xdr:rowOff>0</xdr:rowOff>
                  </from>
                  <to>
                    <xdr:col>28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42" name="Option Button 161">
              <controlPr defaultSize="0" autoFill="0" autoLine="0" autoPict="0">
                <anchor moveWithCells="1">
                  <from>
                    <xdr:col>30</xdr:col>
                    <xdr:colOff>9525</xdr:colOff>
                    <xdr:row>79</xdr:row>
                    <xdr:rowOff>76200</xdr:rowOff>
                  </from>
                  <to>
                    <xdr:col>32</xdr:col>
                    <xdr:colOff>47625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43" name="Option Button 162">
              <controlPr defaultSize="0" autoFill="0" autoLine="0" autoPict="0">
                <anchor moveWithCells="1">
                  <from>
                    <xdr:col>34</xdr:col>
                    <xdr:colOff>9525</xdr:colOff>
                    <xdr:row>79</xdr:row>
                    <xdr:rowOff>66675</xdr:rowOff>
                  </from>
                  <to>
                    <xdr:col>36</xdr:col>
                    <xdr:colOff>19050</xdr:colOff>
                    <xdr:row>81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2" max="2" width="11.42578125" bestFit="1" customWidth="1"/>
  </cols>
  <sheetData>
    <row r="1" spans="1:74" x14ac:dyDescent="0.2">
      <c r="A1" s="142"/>
      <c r="B1" s="142" t="s">
        <v>140</v>
      </c>
      <c r="C1" s="3" t="s">
        <v>141</v>
      </c>
      <c r="D1" s="3" t="s">
        <v>142</v>
      </c>
      <c r="E1" s="3" t="s">
        <v>143</v>
      </c>
      <c r="F1" s="3" t="s">
        <v>144</v>
      </c>
      <c r="G1" s="3" t="s">
        <v>145</v>
      </c>
      <c r="H1" s="3" t="s">
        <v>164</v>
      </c>
      <c r="I1" s="3" t="s">
        <v>146</v>
      </c>
      <c r="J1" s="3" t="s">
        <v>165</v>
      </c>
      <c r="K1" s="3" t="s">
        <v>147</v>
      </c>
      <c r="L1" s="3" t="s">
        <v>166</v>
      </c>
      <c r="M1" s="3" t="s">
        <v>167</v>
      </c>
      <c r="N1" s="3" t="s">
        <v>168</v>
      </c>
      <c r="O1" s="3" t="s">
        <v>169</v>
      </c>
      <c r="P1" s="3" t="s">
        <v>170</v>
      </c>
      <c r="Q1" s="3" t="s">
        <v>171</v>
      </c>
      <c r="R1" s="3" t="s">
        <v>172</v>
      </c>
      <c r="S1" s="3" t="s">
        <v>148</v>
      </c>
      <c r="T1" s="3" t="s">
        <v>149</v>
      </c>
      <c r="U1" s="3" t="s">
        <v>173</v>
      </c>
      <c r="V1" s="3" t="s">
        <v>174</v>
      </c>
      <c r="W1" s="3" t="s">
        <v>175</v>
      </c>
      <c r="X1" s="3" t="s">
        <v>176</v>
      </c>
      <c r="Y1" s="142" t="s">
        <v>177</v>
      </c>
      <c r="Z1" s="142" t="s">
        <v>178</v>
      </c>
      <c r="AA1" s="142" t="s">
        <v>179</v>
      </c>
      <c r="AB1" s="142" t="s">
        <v>180</v>
      </c>
      <c r="AC1" s="142" t="s">
        <v>181</v>
      </c>
      <c r="AD1" s="142" t="s">
        <v>182</v>
      </c>
      <c r="AE1" s="142" t="s">
        <v>183</v>
      </c>
      <c r="AF1" s="142" t="s">
        <v>184</v>
      </c>
      <c r="AG1" s="142" t="s">
        <v>185</v>
      </c>
      <c r="AH1" s="142" t="s">
        <v>186</v>
      </c>
      <c r="AI1" s="142" t="s">
        <v>187</v>
      </c>
      <c r="AJ1" s="142" t="s">
        <v>188</v>
      </c>
      <c r="AK1" s="142" t="s">
        <v>189</v>
      </c>
      <c r="AL1" s="142" t="s">
        <v>190</v>
      </c>
      <c r="AM1" s="142" t="s">
        <v>191</v>
      </c>
      <c r="AN1" s="142" t="s">
        <v>192</v>
      </c>
      <c r="AO1" s="142" t="s">
        <v>193</v>
      </c>
      <c r="AP1" s="142" t="s">
        <v>194</v>
      </c>
      <c r="AQ1" s="142" t="s">
        <v>195</v>
      </c>
      <c r="AR1" s="142" t="s">
        <v>196</v>
      </c>
      <c r="AS1" s="142" t="s">
        <v>197</v>
      </c>
      <c r="AT1" s="142" t="s">
        <v>198</v>
      </c>
      <c r="AU1" s="142" t="s">
        <v>199</v>
      </c>
      <c r="AV1" s="142" t="s">
        <v>200</v>
      </c>
      <c r="AW1" s="142" t="s">
        <v>201</v>
      </c>
      <c r="AX1" s="142" t="s">
        <v>202</v>
      </c>
      <c r="AY1" s="142" t="s">
        <v>150</v>
      </c>
      <c r="AZ1" s="142" t="s">
        <v>151</v>
      </c>
      <c r="BA1" s="142" t="s">
        <v>152</v>
      </c>
      <c r="BB1" s="142" t="s">
        <v>153</v>
      </c>
      <c r="BC1" s="142" t="s">
        <v>154</v>
      </c>
      <c r="BD1" s="142" t="s">
        <v>155</v>
      </c>
      <c r="BE1" s="3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</row>
    <row r="2" spans="1:74" x14ac:dyDescent="0.2">
      <c r="A2" s="142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3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</row>
    <row r="3" spans="1:74" x14ac:dyDescent="0.2">
      <c r="A3" s="144" t="s">
        <v>156</v>
      </c>
      <c r="B3" s="145" t="str">
        <f>IF(Dotazník!D4=0,"",Dotazník!D4)</f>
        <v/>
      </c>
      <c r="C3" s="145" t="str">
        <f>IF(C2="","",C2)</f>
        <v/>
      </c>
      <c r="D3" s="145" t="str">
        <f t="shared" ref="D3:J3" si="0">IF(D2="","",D2)</f>
        <v/>
      </c>
      <c r="E3" s="145" t="str">
        <f t="shared" si="0"/>
        <v/>
      </c>
      <c r="F3" s="145" t="str">
        <f t="shared" si="0"/>
        <v/>
      </c>
      <c r="G3" s="145" t="str">
        <f t="shared" si="0"/>
        <v/>
      </c>
      <c r="H3" s="145" t="str">
        <f t="shared" si="0"/>
        <v/>
      </c>
      <c r="I3" s="145" t="str">
        <f t="shared" si="0"/>
        <v/>
      </c>
      <c r="J3" s="145" t="str">
        <f t="shared" si="0"/>
        <v/>
      </c>
      <c r="K3" s="145" t="str">
        <f>IF(K2=TRUE,1,"")</f>
        <v/>
      </c>
      <c r="L3" s="145" t="str">
        <f>IF($K$2=TRUE,"",IF(L2=TRUE,1,""))</f>
        <v/>
      </c>
      <c r="M3" s="145" t="str">
        <f t="shared" ref="M3:P3" si="1">IF($K$2=TRUE,"",IF(M2=TRUE,1,""))</f>
        <v/>
      </c>
      <c r="N3" s="145" t="str">
        <f t="shared" si="1"/>
        <v/>
      </c>
      <c r="O3" s="145" t="str">
        <f t="shared" si="1"/>
        <v/>
      </c>
      <c r="P3" s="145" t="str">
        <f t="shared" si="1"/>
        <v/>
      </c>
      <c r="Q3" s="145" t="str">
        <f t="shared" ref="Q3:X3" si="2">IF(Q2="","",Q2)</f>
        <v/>
      </c>
      <c r="R3" s="145" t="str">
        <f>IF(ISBLANK(Dotazník!AF59),"",Dotazník!AF59)</f>
        <v/>
      </c>
      <c r="S3" s="145" t="str">
        <f t="shared" si="2"/>
        <v/>
      </c>
      <c r="T3" s="145" t="str">
        <f t="shared" si="2"/>
        <v/>
      </c>
      <c r="U3" s="145" t="str">
        <f t="shared" si="2"/>
        <v/>
      </c>
      <c r="V3" s="145" t="str">
        <f t="shared" si="2"/>
        <v/>
      </c>
      <c r="W3" s="145" t="str">
        <f t="shared" si="2"/>
        <v/>
      </c>
      <c r="X3" s="145" t="str">
        <f t="shared" si="2"/>
        <v/>
      </c>
      <c r="Y3" s="145" t="str">
        <f t="shared" ref="Y3:AH3" si="3">IF(Y2="","",Y2)</f>
        <v/>
      </c>
      <c r="Z3" s="145" t="str">
        <f t="shared" si="3"/>
        <v/>
      </c>
      <c r="AA3" s="145" t="str">
        <f t="shared" si="3"/>
        <v/>
      </c>
      <c r="AB3" s="145" t="str">
        <f t="shared" si="3"/>
        <v/>
      </c>
      <c r="AC3" s="145" t="str">
        <f t="shared" si="3"/>
        <v/>
      </c>
      <c r="AD3" s="145" t="str">
        <f t="shared" si="3"/>
        <v/>
      </c>
      <c r="AE3" s="145" t="str">
        <f t="shared" si="3"/>
        <v/>
      </c>
      <c r="AF3" s="145" t="str">
        <f t="shared" si="3"/>
        <v/>
      </c>
      <c r="AG3" s="145" t="str">
        <f t="shared" si="3"/>
        <v/>
      </c>
      <c r="AH3" s="145" t="str">
        <f t="shared" si="3"/>
        <v/>
      </c>
      <c r="AI3" s="145" t="str">
        <f t="shared" ref="AI3:AT3" si="4">IF(AI2=TRUE,1,"")</f>
        <v/>
      </c>
      <c r="AJ3" s="145" t="str">
        <f t="shared" si="4"/>
        <v/>
      </c>
      <c r="AK3" s="145" t="str">
        <f t="shared" si="4"/>
        <v/>
      </c>
      <c r="AL3" s="145" t="str">
        <f t="shared" si="4"/>
        <v/>
      </c>
      <c r="AM3" s="145" t="str">
        <f t="shared" si="4"/>
        <v/>
      </c>
      <c r="AN3" s="145" t="str">
        <f t="shared" si="4"/>
        <v/>
      </c>
      <c r="AO3" s="145" t="str">
        <f t="shared" si="4"/>
        <v/>
      </c>
      <c r="AP3" s="145" t="str">
        <f t="shared" si="4"/>
        <v/>
      </c>
      <c r="AQ3" s="145" t="str">
        <f t="shared" si="4"/>
        <v/>
      </c>
      <c r="AR3" s="145" t="str">
        <f t="shared" si="4"/>
        <v/>
      </c>
      <c r="AS3" s="145" t="str">
        <f t="shared" si="4"/>
        <v/>
      </c>
      <c r="AT3" s="145" t="str">
        <f t="shared" si="4"/>
        <v/>
      </c>
      <c r="AU3" s="145" t="str">
        <f>IF(AU2=TRUE,1,"")</f>
        <v/>
      </c>
      <c r="AV3" s="145" t="str">
        <f t="shared" ref="AV3:AX3" si="5">IF(AV2=TRUE,1,"")</f>
        <v/>
      </c>
      <c r="AW3" s="145" t="str">
        <f t="shared" si="5"/>
        <v/>
      </c>
      <c r="AX3" s="145" t="str">
        <f t="shared" si="5"/>
        <v/>
      </c>
      <c r="AY3" s="145" t="str">
        <f>IF(Dotazník!$B$52=0,"",Dotazník!$B$52)</f>
        <v/>
      </c>
      <c r="AZ3" s="145" t="str">
        <f>IF(Dotazník!$Q$135=0,"",Dotazník!$Q$135)</f>
        <v/>
      </c>
      <c r="BA3" s="145" t="str">
        <f>IF(Dotazník!$AB$135=0,"",Dotazník!$AB$135)</f>
        <v/>
      </c>
      <c r="BB3" s="145" t="str">
        <f>IF(Dotazník!$Q$145=0,"",Dotazník!$Q$145)</f>
        <v/>
      </c>
      <c r="BC3" s="145" t="str">
        <f>IF(Dotazník!$AB$145=0,"",Dotazník!$AB$145)</f>
        <v/>
      </c>
      <c r="BD3" s="145" t="str">
        <f>IF(Dotazník!$B$149=0,"",Dotazník!$B$149)</f>
        <v/>
      </c>
      <c r="BE3" s="143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</row>
    <row r="4" spans="1:74" x14ac:dyDescent="0.2">
      <c r="A4" s="146" t="s">
        <v>157</v>
      </c>
      <c r="B4" s="3">
        <f>COUNTIF(C4:BE4,"0")</f>
        <v>26</v>
      </c>
      <c r="C4" s="143">
        <f>IF(C3="",0,C3)</f>
        <v>0</v>
      </c>
      <c r="D4" s="143">
        <f t="shared" ref="D4:J4" si="6">IF(D3="",0,D3)</f>
        <v>0</v>
      </c>
      <c r="E4" s="143">
        <f t="shared" si="6"/>
        <v>0</v>
      </c>
      <c r="F4" s="143">
        <f t="shared" si="6"/>
        <v>0</v>
      </c>
      <c r="G4" s="143">
        <f t="shared" si="6"/>
        <v>0</v>
      </c>
      <c r="H4" s="143">
        <f t="shared" si="6"/>
        <v>0</v>
      </c>
      <c r="I4" s="143">
        <f t="shared" si="6"/>
        <v>0</v>
      </c>
      <c r="J4" s="143">
        <f t="shared" si="6"/>
        <v>0</v>
      </c>
      <c r="K4" s="142"/>
      <c r="L4" s="142"/>
      <c r="M4" s="142"/>
      <c r="N4" s="142"/>
      <c r="O4" s="142"/>
      <c r="P4" s="142"/>
      <c r="Q4" s="143">
        <f t="shared" ref="Q4:X4" si="7">IF(Q3="",0,Q3)</f>
        <v>0</v>
      </c>
      <c r="R4" s="143">
        <f t="shared" si="7"/>
        <v>0</v>
      </c>
      <c r="S4" s="143">
        <f t="shared" si="7"/>
        <v>0</v>
      </c>
      <c r="T4" s="143">
        <f t="shared" si="7"/>
        <v>0</v>
      </c>
      <c r="U4" s="143">
        <f t="shared" si="7"/>
        <v>0</v>
      </c>
      <c r="V4" s="143">
        <f t="shared" si="7"/>
        <v>0</v>
      </c>
      <c r="W4" s="143">
        <f t="shared" si="7"/>
        <v>0</v>
      </c>
      <c r="X4" s="143">
        <f t="shared" si="7"/>
        <v>0</v>
      </c>
      <c r="Y4" s="143">
        <f t="shared" ref="Y4:AH4" si="8">IF(Y3="",0,Y3)</f>
        <v>0</v>
      </c>
      <c r="Z4" s="143">
        <f t="shared" si="8"/>
        <v>0</v>
      </c>
      <c r="AA4" s="143">
        <f t="shared" si="8"/>
        <v>0</v>
      </c>
      <c r="AB4" s="143">
        <f t="shared" si="8"/>
        <v>0</v>
      </c>
      <c r="AC4" s="143">
        <f t="shared" si="8"/>
        <v>0</v>
      </c>
      <c r="AD4" s="143">
        <f t="shared" si="8"/>
        <v>0</v>
      </c>
      <c r="AE4" s="143">
        <f t="shared" si="8"/>
        <v>0</v>
      </c>
      <c r="AF4" s="143">
        <f t="shared" si="8"/>
        <v>0</v>
      </c>
      <c r="AG4" s="143">
        <f t="shared" si="8"/>
        <v>0</v>
      </c>
      <c r="AH4" s="143">
        <f t="shared" si="8"/>
        <v>0</v>
      </c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</row>
    <row r="5" spans="1:74" x14ac:dyDescent="0.2">
      <c r="A5" s="146" t="s">
        <v>158</v>
      </c>
      <c r="B5" s="3">
        <f>COUNTIF(C5:BE5,"=1")</f>
        <v>0</v>
      </c>
      <c r="C5" s="142"/>
      <c r="D5" s="142"/>
      <c r="E5" s="142"/>
      <c r="F5" s="142"/>
      <c r="G5" s="142"/>
      <c r="H5" s="142"/>
      <c r="I5" s="142"/>
      <c r="J5" s="142"/>
      <c r="K5" s="142" t="str">
        <f>K3</f>
        <v/>
      </c>
      <c r="L5" s="142" t="str">
        <f>L3</f>
        <v/>
      </c>
      <c r="M5" s="142" t="str">
        <f t="shared" ref="M5:P5" si="9">M3</f>
        <v/>
      </c>
      <c r="N5" s="142" t="str">
        <f t="shared" si="9"/>
        <v/>
      </c>
      <c r="O5" s="142" t="str">
        <f t="shared" si="9"/>
        <v/>
      </c>
      <c r="P5" s="142" t="str">
        <f t="shared" si="9"/>
        <v/>
      </c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</row>
    <row r="6" spans="1:74" x14ac:dyDescent="0.2">
      <c r="A6" s="146" t="s">
        <v>159</v>
      </c>
      <c r="B6" s="3">
        <f>COUNTIF(C6:BE6,"=1")</f>
        <v>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 t="str">
        <f>AI3</f>
        <v/>
      </c>
      <c r="AJ6" s="142" t="str">
        <f t="shared" ref="AJ6:AL6" si="10">AJ3</f>
        <v/>
      </c>
      <c r="AK6" s="142" t="str">
        <f t="shared" si="10"/>
        <v/>
      </c>
      <c r="AL6" s="142" t="str">
        <f t="shared" si="10"/>
        <v/>
      </c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</row>
    <row r="7" spans="1:74" x14ac:dyDescent="0.2">
      <c r="A7" s="146" t="s">
        <v>160</v>
      </c>
      <c r="B7" s="3">
        <f>COUNTIF(C7:BE7,"=1")</f>
        <v>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 t="str">
        <f>AM3</f>
        <v/>
      </c>
      <c r="AN7" s="142" t="str">
        <f t="shared" ref="AN7:AP7" si="11">AN3</f>
        <v/>
      </c>
      <c r="AO7" s="142" t="str">
        <f t="shared" si="11"/>
        <v/>
      </c>
      <c r="AP7" s="142" t="str">
        <f t="shared" si="11"/>
        <v/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</row>
    <row r="8" spans="1:74" x14ac:dyDescent="0.2">
      <c r="A8" s="146" t="s">
        <v>161</v>
      </c>
      <c r="B8" s="3">
        <f>COUNTIF(C8:BE8,"=1")</f>
        <v>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 t="str">
        <f>AQ3</f>
        <v/>
      </c>
      <c r="AR8" s="142" t="str">
        <f t="shared" ref="AR8:AT8" si="12">AR3</f>
        <v/>
      </c>
      <c r="AS8" s="142" t="str">
        <f t="shared" si="12"/>
        <v/>
      </c>
      <c r="AT8" s="142" t="str">
        <f t="shared" si="12"/>
        <v/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</row>
    <row r="9" spans="1:74" x14ac:dyDescent="0.2">
      <c r="A9" s="146" t="s">
        <v>162</v>
      </c>
      <c r="B9" s="3">
        <f>COUNTIF(C9:BE9,"=1")</f>
        <v>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 t="str">
        <f>AU3</f>
        <v/>
      </c>
      <c r="AV9" s="142" t="str">
        <f t="shared" ref="AV9:AX9" si="13">AV3</f>
        <v/>
      </c>
      <c r="AW9" s="142" t="str">
        <f t="shared" si="13"/>
        <v/>
      </c>
      <c r="AX9" s="142" t="str">
        <f t="shared" si="13"/>
        <v/>
      </c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</row>
    <row r="10" spans="1:74" x14ac:dyDescent="0.2">
      <c r="A10" s="146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</row>
    <row r="11" spans="1:74" x14ac:dyDescent="0.2">
      <c r="A11" s="146" t="s">
        <v>157</v>
      </c>
      <c r="B11" s="142">
        <f>IF(B4=0,1,0)</f>
        <v>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</row>
    <row r="12" spans="1:74" x14ac:dyDescent="0.2">
      <c r="A12" s="146" t="s">
        <v>158</v>
      </c>
      <c r="B12" s="142">
        <f>IF(B5&gt;=1,1,0)</f>
        <v>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</row>
    <row r="13" spans="1:74" x14ac:dyDescent="0.2">
      <c r="A13" s="146" t="s">
        <v>159</v>
      </c>
      <c r="B13" s="142">
        <f t="shared" ref="B13:B16" si="14">IF(B6&gt;=1,1,0)</f>
        <v>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</row>
    <row r="14" spans="1:74" x14ac:dyDescent="0.2">
      <c r="A14" s="146" t="s">
        <v>160</v>
      </c>
      <c r="B14" s="142">
        <f t="shared" si="14"/>
        <v>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</row>
    <row r="15" spans="1:74" x14ac:dyDescent="0.2">
      <c r="A15" s="146" t="s">
        <v>161</v>
      </c>
      <c r="B15" s="142">
        <f t="shared" si="14"/>
        <v>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</row>
    <row r="16" spans="1:74" x14ac:dyDescent="0.2">
      <c r="A16" s="146" t="s">
        <v>162</v>
      </c>
      <c r="B16" s="142">
        <f t="shared" si="14"/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</row>
    <row r="17" spans="1:74" x14ac:dyDescent="0.2">
      <c r="A17" s="142" t="s">
        <v>163</v>
      </c>
      <c r="B17" s="142">
        <f>SUM(B11:B16)</f>
        <v>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</row>
    <row r="18" spans="1:74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</row>
    <row r="19" spans="1:74" x14ac:dyDescent="0.2">
      <c r="A19" s="142"/>
      <c r="B19" s="142"/>
      <c r="C19" s="142">
        <v>1</v>
      </c>
      <c r="D19" s="142">
        <f t="shared" ref="D19:I19" si="15">C19+1</f>
        <v>2</v>
      </c>
      <c r="E19" s="142">
        <f t="shared" si="15"/>
        <v>3</v>
      </c>
      <c r="F19" s="142">
        <f t="shared" si="15"/>
        <v>4</v>
      </c>
      <c r="G19" s="142">
        <f t="shared" si="15"/>
        <v>5</v>
      </c>
      <c r="H19" s="142">
        <f t="shared" si="15"/>
        <v>6</v>
      </c>
      <c r="I19" s="142">
        <f t="shared" si="15"/>
        <v>7</v>
      </c>
      <c r="J19" s="142">
        <f t="shared" ref="J19" si="16">I19+1</f>
        <v>8</v>
      </c>
      <c r="K19" s="142">
        <f t="shared" ref="K19" si="17">J19+1</f>
        <v>9</v>
      </c>
      <c r="L19" s="142">
        <f t="shared" ref="L19" si="18">K19+1</f>
        <v>10</v>
      </c>
      <c r="M19" s="142">
        <f t="shared" ref="M19" si="19">L19+1</f>
        <v>11</v>
      </c>
      <c r="N19" s="142">
        <f t="shared" ref="N19" si="20">M19+1</f>
        <v>12</v>
      </c>
      <c r="O19" s="142">
        <f t="shared" ref="O19" si="21">N19+1</f>
        <v>13</v>
      </c>
      <c r="P19" s="142">
        <f t="shared" ref="P19" si="22">O19+1</f>
        <v>14</v>
      </c>
      <c r="Q19" s="142">
        <f t="shared" ref="Q19" si="23">P19+1</f>
        <v>15</v>
      </c>
      <c r="R19" s="142">
        <f t="shared" ref="R19" si="24">Q19+1</f>
        <v>16</v>
      </c>
      <c r="S19" s="142">
        <f t="shared" ref="S19" si="25">R19+1</f>
        <v>17</v>
      </c>
      <c r="T19" s="142">
        <f t="shared" ref="T19" si="26">S19+1</f>
        <v>18</v>
      </c>
      <c r="U19" s="142">
        <f t="shared" ref="U19" si="27">T19+1</f>
        <v>19</v>
      </c>
      <c r="V19" s="142">
        <f t="shared" ref="V19" si="28">U19+1</f>
        <v>20</v>
      </c>
      <c r="W19" s="142">
        <f t="shared" ref="W19" si="29">V19+1</f>
        <v>21</v>
      </c>
      <c r="X19" s="142">
        <f t="shared" ref="X19" si="30">W19+1</f>
        <v>22</v>
      </c>
      <c r="Y19" s="142">
        <f t="shared" ref="Y19" si="31">X19+1</f>
        <v>23</v>
      </c>
      <c r="Z19" s="142">
        <f t="shared" ref="Z19" si="32">Y19+1</f>
        <v>24</v>
      </c>
      <c r="AA19" s="142">
        <f t="shared" ref="AA19" si="33">Z19+1</f>
        <v>25</v>
      </c>
      <c r="AB19" s="142">
        <f t="shared" ref="AB19" si="34">AA19+1</f>
        <v>26</v>
      </c>
      <c r="AC19" s="142">
        <f t="shared" ref="AC19" si="35">AB19+1</f>
        <v>27</v>
      </c>
      <c r="AD19" s="142">
        <f t="shared" ref="AD19" si="36">AC19+1</f>
        <v>28</v>
      </c>
      <c r="AE19" s="142">
        <f t="shared" ref="AE19" si="37">AD19+1</f>
        <v>29</v>
      </c>
      <c r="AF19" s="142">
        <f t="shared" ref="AF19" si="38">AE19+1</f>
        <v>30</v>
      </c>
      <c r="AG19" s="142">
        <f t="shared" ref="AG19" si="39">AF19+1</f>
        <v>31</v>
      </c>
      <c r="AH19" s="142">
        <f t="shared" ref="AH19" si="40">AG19+1</f>
        <v>32</v>
      </c>
      <c r="AI19" s="142">
        <f t="shared" ref="AI19" si="41">AH19+1</f>
        <v>33</v>
      </c>
      <c r="AJ19" s="142">
        <f t="shared" ref="AJ19" si="42">AI19+1</f>
        <v>34</v>
      </c>
      <c r="AK19" s="142">
        <f t="shared" ref="AK19" si="43">AJ19+1</f>
        <v>35</v>
      </c>
      <c r="AL19" s="142">
        <f t="shared" ref="AL19" si="44">AK19+1</f>
        <v>36</v>
      </c>
      <c r="AM19" s="142">
        <f t="shared" ref="AM19" si="45">AL19+1</f>
        <v>37</v>
      </c>
      <c r="AN19" s="142">
        <f t="shared" ref="AN19" si="46">AM19+1</f>
        <v>38</v>
      </c>
      <c r="AO19" s="142">
        <f t="shared" ref="AO19" si="47">AN19+1</f>
        <v>39</v>
      </c>
      <c r="AP19" s="142">
        <f t="shared" ref="AP19" si="48">AO19+1</f>
        <v>40</v>
      </c>
      <c r="AQ19" s="142">
        <f t="shared" ref="AQ19" si="49">AP19+1</f>
        <v>41</v>
      </c>
      <c r="AR19" s="142">
        <f t="shared" ref="AR19" si="50">AQ19+1</f>
        <v>42</v>
      </c>
      <c r="AS19" s="142">
        <f t="shared" ref="AS19" si="51">AR19+1</f>
        <v>43</v>
      </c>
      <c r="AT19" s="142">
        <f t="shared" ref="AT19" si="52">AS19+1</f>
        <v>44</v>
      </c>
      <c r="AU19" s="142">
        <f t="shared" ref="AU19" si="53">AT19+1</f>
        <v>45</v>
      </c>
      <c r="AV19" s="142">
        <f t="shared" ref="AV19" si="54">AU19+1</f>
        <v>46</v>
      </c>
      <c r="AW19" s="142">
        <f t="shared" ref="AW19" si="55">AV19+1</f>
        <v>47</v>
      </c>
      <c r="AX19" s="142">
        <f t="shared" ref="AX19" si="56">AW19+1</f>
        <v>48</v>
      </c>
      <c r="AY19" s="142">
        <f t="shared" ref="AY19" si="57">AX19+1</f>
        <v>49</v>
      </c>
      <c r="AZ19" s="142">
        <f t="shared" ref="AZ19" si="58">AY19+1</f>
        <v>50</v>
      </c>
      <c r="BA19" s="142">
        <f t="shared" ref="BA19" si="59">AZ19+1</f>
        <v>51</v>
      </c>
      <c r="BB19" s="142">
        <f t="shared" ref="BB19" si="60">BA19+1</f>
        <v>52</v>
      </c>
      <c r="BC19" s="142">
        <f t="shared" ref="BC19" si="61">BB19+1</f>
        <v>53</v>
      </c>
      <c r="BD19" s="142">
        <f t="shared" ref="BD19" si="62">BC19+1</f>
        <v>54</v>
      </c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</row>
    <row r="20" spans="1:74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</row>
    <row r="21" spans="1:74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</row>
    <row r="22" spans="1:74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</row>
    <row r="23" spans="1:74" x14ac:dyDescent="0.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</row>
    <row r="24" spans="1:74" x14ac:dyDescent="0.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Info</vt:lpstr>
      <vt:lpstr>Dotazník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Kuška Peter</cp:lastModifiedBy>
  <cp:lastPrinted>2020-12-19T17:14:02Z</cp:lastPrinted>
  <dcterms:created xsi:type="dcterms:W3CDTF">1998-04-22T14:59:47Z</dcterms:created>
  <dcterms:modified xsi:type="dcterms:W3CDTF">2021-01-04T07:43:53Z</dcterms:modified>
</cp:coreProperties>
</file>